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COA - INTRA-COMMODITY" sheetId="24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26" r:id="rId9"/>
    <sheet name="OPTIONS - INTERVALLES DE MARGE" sheetId="10" r:id="rId10"/>
    <sheet name="CAT - INTERVALLES DE MARGE" sheetId="11" r:id="rId11"/>
    <sheet name="CAT SUR ACTIONS - INTERVALLES" sheetId="12" r:id="rId12"/>
    <sheet name="COA - INTRA-MARCHANDISES" sheetId="25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27" r:id="rId18"/>
  </sheets>
  <definedNames>
    <definedName name="_xlnm.Print_Area" localSheetId="17">'CAT - INTER-MARCHANDISES'!$A$1:$E$778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INTER-COMMODITY'!$A$1:$E$771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<sst xmlns="http://schemas.openxmlformats.org/spreadsheetml/2006/main" count="3142" uniqueCount="1303">
  <si>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</si>
  <si>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</si>
  <si>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</si>
  <si>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</si>
  <si>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</si>
  <si>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</si>
  <si>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</si>
  <si>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</si>
  <si>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</si>
  <si>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</si>
  <si>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</si>
  <si>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</si>
  <si>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</si>
  <si>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</si>
  <si>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</si>
  <si>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</si>
  <si>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</si>
  <si>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</si>
  <si>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</si>
  <si>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</si>
  <si>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</si>
  <si>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</si>
  <si>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</si>
  <si>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</si>
  <si>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</si>
  <si>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</si>
  <si>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</si>
  <si>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</si>
  <si>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</si>
  <si>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</si>
  <si>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</si>
  <si>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</si>
  <si>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</si>
  <si>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</si>
  <si>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</si>
  <si>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</si>
  <si>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</si>
  <si>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</si>
  <si>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</si>
  <si>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</si>
  <si>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</si>
  <si>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20,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</si>
  <si>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</si>
  <si>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</si>
  <si>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</si>
  <si>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</si>
  <si>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</si>
  <si>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</si>
  <si>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</si>
  <si>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</si>
  <si>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</si>
  <si>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</si>
  <si>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</si>
  <si>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</si>
  <si>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</si>
  <si>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</si>
  <si>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</t>
  </si>
  <si>
    <t>First Majestic Silver Corp.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</si>
  <si>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</si>
  <si>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</si>
  <si>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</si>
  <si>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</si>
  <si>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</si>
  <si>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</si>
  <si>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</si>
  <si>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</si>
  <si>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</si>
  <si>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</si>
  <si>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</si>
  <si>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</si>
  <si>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</si>
  <si>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</si>
  <si>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</si>
  <si>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</si>
  <si>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</si>
  <si>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</si>
  <si>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</si>
  <si>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</si>
  <si>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</si>
  <si>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</si>
  <si>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</si>
  <si>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</si>
  <si>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</si>
  <si>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</si>
  <si>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</si>
  <si>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</si>
  <si>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</si>
  <si>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</si>
  <si>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</si>
  <si>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</si>
  <si>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</si>
  <si>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</si>
  <si>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</si>
  <si>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</si>
  <si>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</si>
  <si>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</si>
  <si>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</si>
  <si>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</si>
  <si>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</si>
  <si>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</si>
  <si>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</si>
  <si>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</si>
  <si>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</si>
  <si>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</si>
  <si>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</si>
  <si>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</si>
  <si>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</si>
  <si>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</si>
  <si>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</si>
  <si>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</si>
  <si>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</si>
  <si>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</si>
  <si>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</si>
  <si>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</si>
  <si>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</si>
  <si>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</si>
  <si>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</si>
  <si>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</si>
  <si>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</si>
  <si>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</si>
  <si>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</si>
  <si>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</si>
  <si>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</si>
  <si>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</si>
  <si>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</si>
  <si>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</si>
  <si>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</si>
  <si>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</si>
  <si>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</si>
  <si>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</si>
  <si>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</si>
  <si>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</si>
  <si>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</si>
  <si>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</si>
  <si>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</si>
  <si>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</si>
  <si>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</si>
  <si>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</si>
  <si>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</si>
  <si>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</si>
  <si>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</si>
  <si>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</si>
  <si>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</si>
  <si>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</si>
  <si>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</si>
  <si>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</si>
  <si>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</si>
  <si>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</si>
  <si>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</si>
  <si>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</si>
  <si>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</si>
  <si>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</si>
  <si>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</si>
  <si>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</si>
  <si>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</si>
  <si>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</si>
  <si>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</si>
  <si>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</si>
  <si>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</si>
  <si>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</si>
  <si>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</si>
  <si>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</si>
  <si>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</si>
  <si>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</si>
  <si>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</si>
  <si>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</si>
  <si>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</si>
  <si>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</si>
  <si>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</si>
  <si>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</si>
  <si>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</si>
  <si>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</si>
  <si>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</si>
  <si>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</si>
  <si>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</si>
  <si>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</si>
  <si>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</si>
  <si>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</si>
  <si>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</si>
  <si>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</si>
  <si>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</si>
  <si>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</si>
  <si>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</si>
  <si>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</si>
  <si>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</si>
  <si>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</si>
  <si>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</si>
  <si>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</si>
  <si>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</si>
  <si>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</si>
  <si>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</si>
  <si>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</si>
  <si>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</si>
  <si>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</si>
  <si>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</si>
  <si>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</si>
  <si>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</si>
  <si>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</si>
  <si>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</si>
  <si>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</si>
  <si>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</si>
  <si>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</si>
  <si>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</si>
  <si>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</si>
  <si>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</si>
  <si>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</si>
  <si>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</si>
  <si>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</si>
  <si>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</si>
  <si>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</si>
  <si>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</si>
  <si>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</si>
  <si>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</si>
  <si>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</si>
  <si>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</si>
  <si>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</si>
  <si>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</si>
  <si>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</si>
  <si>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</si>
  <si>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</si>
  <si>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</si>
  <si>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</si>
  <si>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</si>
  <si>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</si>
  <si>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</si>
  <si>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</si>
  <si>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</si>
  <si>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</si>
  <si>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</si>
  <si>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</si>
  <si>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</si>
  <si>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</si>
  <si>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</si>
  <si>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</si>
  <si>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</si>
  <si>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</si>
  <si>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</si>
  <si>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ERF2</t>
  </si>
  <si>
    <t>Enerplus Corporation (CA) (adjusted)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</si>
  <si>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</si>
  <si>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</si>
  <si>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</si>
  <si>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</si>
  <si>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</si>
  <si>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</si>
  <si>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</si>
  <si>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</si>
  <si>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</si>
  <si>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</si>
  <si>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</si>
  <si>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</si>
  <si>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</si>
  <si>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</si>
  <si>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</si>
  <si>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</si>
  <si>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</si>
  <si>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</si>
  <si>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</si>
  <si>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</si>
  <si>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</si>
  <si>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</si>
  <si>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</si>
  <si>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</si>
  <si>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</si>
  <si>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</si>
  <si>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</si>
  <si>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</si>
  <si>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</si>
  <si>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</si>
  <si>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</si>
  <si>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</si>
  <si>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</si>
  <si>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</si>
  <si>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</si>
  <si>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</si>
  <si>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</si>
  <si>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</si>
  <si>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</si>
  <si>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</si>
  <si>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</si>
  <si>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</si>
  <si>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</si>
  <si>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</si>
  <si>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</si>
  <si>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</si>
  <si>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GRA</t>
  </si>
  <si>
    <t>NanoXplore Inc. (Converge)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</si>
  <si>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</si>
  <si>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</si>
  <si>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</si>
  <si>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</si>
  <si>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</si>
  <si>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</si>
  <si>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</si>
  <si>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</si>
  <si>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</si>
  <si>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</si>
  <si>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</si>
  <si>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</si>
  <si>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</si>
  <si>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</si>
  <si>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</si>
  <si>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</si>
  <si>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</si>
  <si>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</si>
  <si>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</si>
  <si>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</si>
  <si>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</si>
  <si>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</si>
  <si>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</si>
  <si>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</si>
  <si>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HPS.A</t>
  </si>
  <si>
    <t>Hammond Power Solutions Inc. (Converge)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</si>
  <si>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</si>
  <si>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</si>
  <si>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</si>
  <si>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</si>
  <si>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</si>
  <si>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</si>
  <si>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</si>
  <si>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</si>
  <si>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</si>
  <si>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</si>
  <si>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</si>
  <si>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</si>
  <si>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</si>
  <si>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</si>
  <si>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</si>
  <si>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</si>
  <si>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</si>
  <si>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</si>
  <si>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</si>
  <si>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</si>
  <si>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</si>
  <si>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</si>
  <si>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</si>
  <si>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</si>
  <si>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</si>
  <si>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</si>
  <si>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</si>
  <si>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</si>
  <si>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</si>
  <si>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</si>
  <si>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</si>
  <si>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</si>
  <si>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</si>
  <si>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</si>
  <si>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</si>
  <si>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</si>
  <si>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</si>
  <si>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</si>
  <si>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</si>
  <si>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</si>
  <si>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</si>
  <si>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</si>
  <si>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</si>
  <si>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</si>
  <si>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</si>
  <si>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</si>
  <si>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</si>
  <si>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</si>
  <si>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</si>
  <si>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</si>
  <si>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</si>
  <si>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</si>
  <si>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</si>
  <si>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</si>
  <si>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</si>
  <si>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</si>
  <si>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</si>
  <si>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</si>
  <si>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</si>
  <si>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</si>
  <si>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</si>
  <si>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</si>
  <si>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</si>
  <si>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</si>
  <si>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</si>
  <si>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</si>
  <si>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</si>
  <si>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</si>
  <si>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</si>
  <si>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</si>
  <si>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</si>
  <si>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</si>
  <si>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</si>
  <si>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</si>
  <si>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</si>
  <si>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</si>
  <si>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</si>
  <si>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</si>
  <si>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</si>
  <si>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</si>
  <si>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</si>
  <si>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</si>
  <si>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</si>
  <si>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</si>
  <si>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</si>
  <si>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</si>
  <si>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</si>
  <si>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</si>
  <si>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</si>
  <si>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</si>
  <si>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</si>
  <si>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</si>
  <si>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</si>
  <si>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</si>
  <si>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</si>
  <si>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</si>
  <si>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</si>
  <si>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</si>
  <si>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</si>
  <si>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</si>
  <si>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</si>
  <si>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</si>
  <si>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</si>
  <si>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</si>
  <si>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</si>
  <si>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</si>
  <si>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</si>
  <si>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</si>
  <si>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</si>
  <si>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</si>
  <si>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</si>
  <si>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</si>
  <si>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</si>
  <si>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</si>
  <si>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</si>
  <si>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</si>
  <si>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</si>
  <si>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</si>
  <si>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</si>
  <si>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</si>
  <si>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</si>
  <si>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</si>
  <si>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</si>
  <si>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</si>
  <si>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</si>
  <si>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</si>
  <si>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</si>
  <si>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</si>
  <si>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</si>
  <si>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</si>
  <si>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</si>
  <si>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</si>
  <si>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</si>
  <si>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</si>
  <si>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</si>
  <si>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</si>
  <si>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</si>
  <si>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</si>
  <si>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</si>
  <si>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</si>
  <si>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</si>
  <si>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</si>
  <si>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</si>
  <si>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</si>
  <si>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</si>
  <si>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</si>
  <si>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</si>
  <si>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</si>
  <si>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</si>
  <si>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</si>
  <si>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</si>
  <si>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</si>
  <si>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</si>
  <si>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</si>
  <si>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</si>
  <si>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</si>
  <si>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</si>
  <si>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</si>
  <si>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</si>
  <si>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</si>
  <si>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</si>
  <si>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</si>
  <si>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</si>
  <si>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</si>
  <si>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</si>
  <si>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</si>
  <si>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</si>
  <si>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</si>
  <si>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</si>
  <si>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</si>
  <si>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</si>
  <si>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</si>
  <si>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</si>
  <si>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</si>
  <si>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</si>
  <si>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</si>
  <si>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</si>
  <si>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</si>
  <si>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</si>
  <si>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</si>
  <si>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</si>
  <si>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</si>
  <si>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</si>
  <si>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</si>
  <si>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</si>
  <si>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</si>
  <si>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</si>
  <si>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</si>
  <si>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</si>
  <si>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</si>
  <si>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</si>
  <si>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</si>
  <si>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</si>
  <si>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</si>
  <si>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</si>
  <si>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</si>
  <si>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</si>
  <si>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</si>
  <si>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</si>
  <si>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</si>
  <si>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</si>
  <si>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</si>
  <si>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</si>
  <si>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</si>
  <si>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</si>
  <si>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</si>
  <si>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</si>
  <si>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</si>
  <si>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</si>
  <si>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</si>
  <si>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</si>
  <si>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</si>
  <si>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</si>
  <si>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</si>
  <si>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</si>
  <si>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</si>
  <si>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</si>
  <si>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</si>
  <si>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</si>
  <si>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</si>
  <si>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</si>
  <si>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</si>
  <si>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</si>
  <si>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</si>
  <si>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</si>
  <si>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</si>
  <si>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</si>
  <si>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</si>
  <si>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</si>
  <si>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</si>
  <si>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</si>
  <si>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</si>
  <si>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</si>
  <si>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</si>
  <si>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</si>
  <si>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</si>
  <si>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</si>
  <si>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</si>
  <si>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</si>
  <si>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</si>
  <si>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</si>
  <si>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</si>
  <si>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</si>
  <si>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</si>
  <si>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</si>
  <si>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</si>
  <si>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</si>
  <si>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</si>
  <si>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</si>
  <si>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</si>
  <si>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</si>
  <si>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</si>
  <si>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</si>
  <si>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</si>
  <si>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</si>
  <si>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</si>
  <si>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</si>
  <si>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</si>
  <si>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</si>
  <si>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</si>
  <si>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</si>
  <si>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</si>
  <si>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</si>
  <si>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VRN</t>
  </si>
  <si>
    <t>Veren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</si>
  <si>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</si>
  <si>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</si>
  <si>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</si>
  <si>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</si>
  <si>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</si>
  <si>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</si>
  <si>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</si>
  <si>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</si>
  <si>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</si>
  <si>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</si>
  <si>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</si>
  <si>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</si>
  <si>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</si>
  <si>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</si>
  <si>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</si>
  <si>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</si>
  <si>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</si>
  <si>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</si>
  <si>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</si>
  <si>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</si>
  <si>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</si>
  <si>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</si>
  <si>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</si>
  <si>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</si>
  <si>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</si>
  <si>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</si>
  <si>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</si>
  <si>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</si>
  <si>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</si>
  <si>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</si>
  <si>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</si>
  <si>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</si>
  <si>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</si>
  <si>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</si>
  <si>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</si>
  <si>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</si>
  <si>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</si>
  <si>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</si>
  <si>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</si>
  <si>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</si>
  <si>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</si>
  <si>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</si>
  <si>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</si>
  <si>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</si>
  <si>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</si>
  <si>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</si>
  <si>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</si>
  <si>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</si>
  <si>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</si>
  <si>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</si>
  <si>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</si>
  <si>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</si>
  <si>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</si>
  <si>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</si>
  <si>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</si>
  <si>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</si>
  <si>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</si>
  <si>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</si>
  <si>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</si>
  <si>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</si>
  <si>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</si>
  <si>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</si>
  <si>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</si>
  <si>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</si>
  <si>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</si>
  <si>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</si>
  <si>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</si>
  <si>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</si>
  <si>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</si>
  <si>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</si>
  <si>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</si>
  <si>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</si>
  <si>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</si>
  <si>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</si>
  <si>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</si>
  <si>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</si>
  <si>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</si>
  <si>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</si>
  <si>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</si>
  <si>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</si>
  <si>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</si>
  <si>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</si>
  <si>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</si>
  <si>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</si>
  <si>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</si>
  <si>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</si>
  <si>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</si>
  <si>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</si>
  <si>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</si>
  <si>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</si>
  <si>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</si>
  <si>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</si>
  <si>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</si>
  <si>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</si>
  <si>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</si>
  <si>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</si>
  <si>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</si>
  <si>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</si>
  <si>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</si>
  <si>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</si>
  <si>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</si>
  <si>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</si>
  <si>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</si>
  <si>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</si>
  <si>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</si>
  <si>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</si>
  <si>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</si>
  <si>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</si>
  <si>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</si>
  <si>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</si>
  <si>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</si>
  <si>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</si>
  <si>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</si>
  <si>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</si>
  <si>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</si>
  <si>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</si>
  <si>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</si>
  <si>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</si>
  <si>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</si>
  <si>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</si>
  <si>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</si>
  <si>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</si>
  <si>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</si>
  <si>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</si>
  <si>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</si>
  <si>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</si>
  <si>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</si>
  <si>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</si>
  <si>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</si>
  <si>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</si>
  <si>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</si>
  <si>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</si>
  <si>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</si>
  <si>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</si>
  <si>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</si>
  <si>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</si>
  <si>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</si>
  <si>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</si>
  <si>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</si>
  <si>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</si>
  <si>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</si>
  <si>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</si>
  <si>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</si>
  <si>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</si>
  <si>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</si>
  <si>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</si>
  <si>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</si>
  <si>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</si>
  <si>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</si>
  <si>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</si>
  <si>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</si>
  <si>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</si>
  <si>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</si>
  <si>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</si>
  <si>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</si>
  <si>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</si>
  <si>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</si>
  <si>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</si>
  <si>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</si>
  <si>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</si>
  <si>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</si>
  <si>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</si>
  <si>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</si>
  <si>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</si>
  <si>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</si>
  <si>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</si>
  <si>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</si>
  <si>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</si>
  <si>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</si>
  <si>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</si>
  <si>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</si>
  <si>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</si>
  <si>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</si>
  <si>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</si>
  <si>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</si>
  <si>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</si>
  <si>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</si>
  <si>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</si>
  <si>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</si>
  <si>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</si>
  <si>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</si>
  <si>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</si>
  <si>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</si>
  <si>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</si>
  <si>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</si>
  <si>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</si>
  <si>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</si>
  <si>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</si>
  <si>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</si>
  <si>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</si>
  <si>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</si>
  <si>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</si>
  <si>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</si>
  <si>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</si>
  <si>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</si>
  <si>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</si>
  <si>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FRJ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</si>
  <si>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</si>
  <si>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</si>
  <si>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</si>
  <si>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</si>
  <si>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</si>
  <si>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</si>
  <si>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</si>
  <si>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</si>
  <si>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</si>
  <si>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</si>
  <si>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</si>
  <si>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</si>
  <si>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</si>
  <si>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</si>
  <si>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</si>
  <si>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</si>
  <si>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</si>
  <si>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</si>
  <si>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</si>
  <si>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</si>
  <si>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</si>
  <si>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</si>
  <si>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</si>
  <si>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</si>
  <si>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</si>
  <si>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</si>
  <si>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</si>
  <si>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</si>
  <si>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</si>
  <si>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</si>
  <si>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</si>
  <si>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</si>
  <si>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</si>
  <si>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</si>
  <si>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</si>
  <si>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</si>
  <si>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</si>
  <si>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</si>
  <si>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</si>
  <si>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</si>
  <si>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</si>
  <si>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</si>
  <si>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</si>
  <si>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</si>
  <si>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</si>
  <si>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</si>
  <si>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</si>
  <si>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</si>
  <si>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</si>
  <si>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</si>
  <si>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</si>
  <si>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</si>
  <si>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</si>
  <si>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</si>
  <si>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</si>
  <si>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</si>
  <si>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</si>
  <si>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</si>
  <si>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</si>
  <si>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</si>
  <si>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</si>
  <si>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</si>
  <si>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</si>
  <si>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</si>
  <si>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</si>
  <si>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</si>
  <si>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</si>
  <si>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</si>
  <si>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</si>
  <si>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</si>
  <si>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</si>
  <si>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</si>
  <si>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</si>
  <si>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</si>
  <si>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</si>
  <si>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</si>
  <si>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</si>
  <si>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</si>
  <si>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</si>
  <si>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</si>
  <si>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</si>
  <si>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</si>
  <si>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</si>
  <si>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</si>
  <si>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</si>
  <si>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</si>
  <si>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</si>
  <si>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</si>
  <si>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</si>
  <si>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</si>
  <si>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</si>
  <si>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</si>
  <si>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</si>
  <si>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</si>
  <si>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</si>
  <si>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</si>
  <si>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</si>
  <si>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</si>
  <si>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</si>
  <si>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</si>
  <si>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</si>
  <si>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</si>
  <si>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</si>
  <si>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</si>
  <si>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</si>
  <si>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</si>
  <si>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</si>
  <si>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</si>
  <si>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</si>
  <si>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</si>
  <si>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</si>
  <si>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SXM - FZN</t>
  </si>
  <si>
    <t>SXF - FZN</t>
  </si>
  <si>
    <t>SCF - FIC</t>
  </si>
  <si>
    <t>SCF - FZN</t>
  </si>
  <si>
    <t>SCF - FIU</t>
  </si>
  <si>
    <t>SCF - SCG</t>
  </si>
  <si>
    <t>SCF - SXM</t>
  </si>
  <si>
    <t>SCF - SXF</t>
  </si>
  <si>
    <t>SCF - FXT</t>
  </si>
  <si>
    <t>SCG - SXF</t>
  </si>
  <si>
    <t>SCG - FIC</t>
  </si>
  <si>
    <t>SEG - FXT</t>
  </si>
  <si>
    <t>SEG - SXM</t>
  </si>
  <si>
    <t>SEG - SXF</t>
  </si>
  <si>
    <t>SCF - SEG</t>
  </si>
  <si>
    <t>SCG - FZN</t>
  </si>
  <si>
    <t>SCG - FIU</t>
  </si>
  <si>
    <t>SEG - FIU</t>
  </si>
  <si>
    <t>SEG - FIC</t>
  </si>
  <si>
    <t>SEG - FZN</t>
  </si>
  <si>
    <t>SCG - FXT</t>
  </si>
  <si>
    <t>SXT - FBC</t>
  </si>
  <si>
    <t>SXA - FAE</t>
  </si>
  <si>
    <t>SXA - FBA</t>
  </si>
  <si>
    <t>SEG - FXN</t>
  </si>
  <si>
    <t>SXF - SXB</t>
  </si>
  <si>
    <t>SCG - SXM</t>
  </si>
  <si>
    <t>SXD - FSU</t>
  </si>
  <si>
    <t>SXM - FXN</t>
  </si>
  <si>
    <t>SXF - FXN</t>
  </si>
  <si>
    <t>SXT - FTC</t>
  </si>
  <si>
    <t>SXY - FSU</t>
  </si>
  <si>
    <t>SXY - FVE</t>
  </si>
  <si>
    <t>SCG - SEG</t>
  </si>
  <si>
    <t>SEG - FZB</t>
  </si>
  <si>
    <t>SEG - SXG</t>
  </si>
  <si>
    <t>SXM - SXB</t>
  </si>
  <si>
    <t>SEG - SXB</t>
  </si>
  <si>
    <t>SCG - FXN</t>
  </si>
  <si>
    <t>SCF - FXN</t>
  </si>
  <si>
    <t>SCG - SXB</t>
  </si>
  <si>
    <t>SXK - FRY</t>
  </si>
  <si>
    <t>SXW - FMF</t>
  </si>
  <si>
    <t>SXM - FZB</t>
  </si>
  <si>
    <t>SXF - FZB</t>
  </si>
  <si>
    <t>SEG - SXK</t>
  </si>
  <si>
    <t>SCF - SXB</t>
  </si>
  <si>
    <t>SXD - FVE</t>
  </si>
  <si>
    <t>SCG - SXK</t>
  </si>
  <si>
    <t>SXM - SXG</t>
  </si>
  <si>
    <t>SXF - SXG</t>
  </si>
  <si>
    <t>SXK - FCB</t>
  </si>
  <si>
    <t>SXM - SXK</t>
  </si>
  <si>
    <t>SXF - SXK</t>
  </si>
  <si>
    <t>SXY - FWP</t>
  </si>
  <si>
    <t>SXB - FRY</t>
  </si>
  <si>
    <t>SXU - FFS</t>
  </si>
  <si>
    <t>SCF - FZB</t>
  </si>
  <si>
    <t>SCF - SXK</t>
  </si>
  <si>
    <t>SXG - FRY</t>
  </si>
  <si>
    <t>SXK - FNS</t>
  </si>
  <si>
    <t>SCG - FZB</t>
  </si>
  <si>
    <t>SCF - SXG</t>
  </si>
  <si>
    <t>SXY - FRJ</t>
  </si>
  <si>
    <t>SXA - FFV</t>
  </si>
  <si>
    <t>SXG - FCB</t>
  </si>
  <si>
    <t>SXB - FCB</t>
  </si>
  <si>
    <t>FRJ - FWP</t>
  </si>
  <si>
    <t>SXA - FPM</t>
  </si>
  <si>
    <t>SXD - FWP</t>
  </si>
  <si>
    <t>SEG - FRY</t>
  </si>
  <si>
    <t>SXU - FMA</t>
  </si>
  <si>
    <t>SXG - FBO</t>
  </si>
  <si>
    <t>SXB - FBO</t>
  </si>
  <si>
    <t>SXK - FBO</t>
  </si>
  <si>
    <t>FMO - FSU</t>
  </si>
  <si>
    <t>SXM - FRY</t>
  </si>
  <si>
    <t>SXF - FRY</t>
  </si>
  <si>
    <t>SXR - FRW</t>
  </si>
  <si>
    <t>SXT - FIR</t>
  </si>
  <si>
    <t>SXG - FNS</t>
  </si>
  <si>
    <t>SXB - FNS</t>
  </si>
  <si>
    <t>FVM - FRJ</t>
  </si>
  <si>
    <t>FVE - FWP</t>
  </si>
  <si>
    <t>SXY - FVM</t>
  </si>
  <si>
    <t>SXH - FSH</t>
  </si>
  <si>
    <t>SXY - FAX</t>
  </si>
  <si>
    <t>SCG - SXG</t>
  </si>
  <si>
    <t>FVE - FSU</t>
  </si>
  <si>
    <t>SCF - FRY</t>
  </si>
  <si>
    <t>SXG - FMF</t>
  </si>
  <si>
    <t>SXB - FMF</t>
  </si>
  <si>
    <t>SXU - FQN</t>
  </si>
  <si>
    <t>SEG - FBO</t>
  </si>
  <si>
    <t>SXD - FAX</t>
  </si>
  <si>
    <t>SXF - SXW</t>
  </si>
  <si>
    <t>FVE - FRJ</t>
  </si>
  <si>
    <t>FNS - FCB</t>
  </si>
  <si>
    <t>SXD - FRJ</t>
  </si>
  <si>
    <t>SXW - FLF</t>
  </si>
  <si>
    <t>SXM - FCB</t>
  </si>
  <si>
    <t>SEG - FCB</t>
  </si>
  <si>
    <t>SEG - FNS</t>
  </si>
  <si>
    <t>SXM - FBO</t>
  </si>
  <si>
    <t>SXF - FBO</t>
  </si>
  <si>
    <t>SXM - SXW</t>
  </si>
  <si>
    <t>SXY - FMO</t>
  </si>
  <si>
    <t>SXU - FUE</t>
  </si>
  <si>
    <t>SXF - FCB</t>
  </si>
  <si>
    <t>SCF - FNS</t>
  </si>
  <si>
    <t>SCG - FNS</t>
  </si>
  <si>
    <t>SCF - SXW</t>
  </si>
  <si>
    <t>FSU - FWP</t>
  </si>
  <si>
    <t>SXD - FVM</t>
  </si>
  <si>
    <t>SXK - FTD</t>
  </si>
  <si>
    <t>SCF - FCB</t>
  </si>
  <si>
    <t>SXF - FNS</t>
  </si>
  <si>
    <t>SCG - FBO</t>
  </si>
  <si>
    <t>SCF - SXD</t>
  </si>
  <si>
    <t>FVM - FWP</t>
  </si>
  <si>
    <t>FCQ - FMO</t>
  </si>
  <si>
    <t>FNS - FRY</t>
  </si>
  <si>
    <t>SXM - FMF</t>
  </si>
  <si>
    <t>SXD - FMO</t>
  </si>
  <si>
    <t>SXU - FHO</t>
  </si>
  <si>
    <t>SEG - FCN</t>
  </si>
  <si>
    <t>SCF - FBO</t>
  </si>
  <si>
    <t>SXU - FTL</t>
  </si>
  <si>
    <t>SEG - SXW</t>
  </si>
  <si>
    <t>SXF - SXR</t>
  </si>
  <si>
    <t>SXM - SXD</t>
  </si>
  <si>
    <t>FEB - FPP</t>
  </si>
  <si>
    <t>FAX - FRJ</t>
  </si>
  <si>
    <t>FCB - FRY</t>
  </si>
  <si>
    <t>SXF - FMF</t>
  </si>
  <si>
    <t>SCG - FCB</t>
  </si>
  <si>
    <t>SXM - FNS</t>
  </si>
  <si>
    <t>SXG - FBN</t>
  </si>
  <si>
    <t>SXM - FLF</t>
  </si>
  <si>
    <t>SXF - FLF</t>
  </si>
  <si>
    <t>SEG - FLF</t>
  </si>
  <si>
    <t>SXG - FLF</t>
  </si>
  <si>
    <t>SXG - FPW</t>
  </si>
  <si>
    <t>SXB - FPW</t>
  </si>
  <si>
    <t>SXW - FPW</t>
  </si>
  <si>
    <t>SEG - FMF</t>
  </si>
  <si>
    <t>SXM - FCN</t>
  </si>
  <si>
    <t>FSU - FRJ</t>
  </si>
  <si>
    <t>FVE - FVM</t>
  </si>
  <si>
    <t>SCG - FLF</t>
  </si>
  <si>
    <t>SXB - FLF</t>
  </si>
  <si>
    <t>SXD - FPP</t>
  </si>
  <si>
    <t>SCF - FMF</t>
  </si>
  <si>
    <t>SCF - FGN</t>
  </si>
  <si>
    <t>SXH - FGI</t>
  </si>
  <si>
    <t>SXU - FRQ</t>
  </si>
  <si>
    <t>SEG - SXR</t>
  </si>
  <si>
    <t>SCF - SXR</t>
  </si>
  <si>
    <t>FOU - FWP</t>
  </si>
  <si>
    <t>FKY - FPP</t>
  </si>
  <si>
    <t>FMO - FWP</t>
  </si>
  <si>
    <t>SXB - FNB</t>
  </si>
  <si>
    <t>SCG - FGN</t>
  </si>
  <si>
    <t>SCF - FXE</t>
  </si>
  <si>
    <t>SCG - SXW</t>
  </si>
  <si>
    <t>SXM - SXR</t>
  </si>
  <si>
    <t>SXF - SXD</t>
  </si>
  <si>
    <t>FSU - FVM</t>
  </si>
  <si>
    <t>FCQ - FOU</t>
  </si>
  <si>
    <t>FAX - FVE</t>
  </si>
  <si>
    <t>SXG - FTD</t>
  </si>
  <si>
    <t>SXB - FTD</t>
  </si>
  <si>
    <t>SCF - FLF</t>
  </si>
  <si>
    <t>SXG - FNB</t>
  </si>
  <si>
    <t>SXG - FGN</t>
  </si>
  <si>
    <t>SXM - FXE</t>
  </si>
  <si>
    <t>SXF - FXE</t>
  </si>
  <si>
    <t>SEG - FXE</t>
  </si>
  <si>
    <t>FEB - FRP</t>
  </si>
  <si>
    <t>FAX - FVM</t>
  </si>
  <si>
    <t>SCF - FPP</t>
  </si>
  <si>
    <t>SCG - FPP</t>
  </si>
  <si>
    <t>SXM - FPP</t>
  </si>
  <si>
    <t>SXF - FPP</t>
  </si>
  <si>
    <t>SXK - FNB</t>
  </si>
  <si>
    <t>SCG - FMF</t>
  </si>
  <si>
    <t>SXB - FGN</t>
  </si>
  <si>
    <t>SXM - FBN</t>
  </si>
  <si>
    <t>SXF - FBN</t>
  </si>
  <si>
    <t>SCG - SXD</t>
  </si>
  <si>
    <t>FOU - FRJ</t>
  </si>
  <si>
    <t>FMO - FRJ</t>
  </si>
  <si>
    <t>FAX - FSU</t>
  </si>
  <si>
    <t>FBO - FRY</t>
  </si>
  <si>
    <t>SXD - FOU</t>
  </si>
  <si>
    <t>SXY - FOU</t>
  </si>
  <si>
    <t>SCF - FRW</t>
  </si>
  <si>
    <t>SEG - FPW</t>
  </si>
  <si>
    <t>SXM - FNB</t>
  </si>
  <si>
    <t>SXW - FWL</t>
  </si>
  <si>
    <t>SEG - FEB</t>
  </si>
  <si>
    <t>SXF - FCN</t>
  </si>
  <si>
    <t>SCF - FBN</t>
  </si>
  <si>
    <t>SCG - FXE</t>
  </si>
  <si>
    <t>SCG - SXU</t>
  </si>
  <si>
    <t>SCF - SXU</t>
  </si>
  <si>
    <t>FVE - FMO</t>
  </si>
  <si>
    <t>FAX - FWP</t>
  </si>
  <si>
    <t>FAX - FOU</t>
  </si>
  <si>
    <t>SCF - FPW</t>
  </si>
  <si>
    <t>SCG - FPW</t>
  </si>
  <si>
    <t>SXM - FPW</t>
  </si>
  <si>
    <t>SXF - FPW</t>
  </si>
  <si>
    <t>SXF - FNB</t>
  </si>
  <si>
    <t>SXB - FIA</t>
  </si>
  <si>
    <t>SXY - FCQ</t>
  </si>
  <si>
    <t>SXB - FBN</t>
  </si>
  <si>
    <t>FMO - FVM</t>
  </si>
  <si>
    <t>SEG - FTD</t>
  </si>
  <si>
    <t>SCG - FRW</t>
  </si>
  <si>
    <t>SCG - FEB</t>
  </si>
  <si>
    <t>SXM - FEB</t>
  </si>
  <si>
    <t>SEG - SXU</t>
  </si>
  <si>
    <t>SEG - SXT</t>
  </si>
  <si>
    <t>FCQ - FVE</t>
  </si>
  <si>
    <t>FCB - FNB</t>
  </si>
  <si>
    <t>SCF - FTD</t>
  </si>
  <si>
    <t>SCF - FNU</t>
  </si>
  <si>
    <t>SCF - FNB</t>
  </si>
  <si>
    <t>SCG - FNB</t>
  </si>
  <si>
    <t>SXW - FIA</t>
  </si>
  <si>
    <t>SCF - FEB</t>
  </si>
  <si>
    <t>SXF - FEB</t>
  </si>
  <si>
    <t>SXU - FAL</t>
  </si>
  <si>
    <t>SCF - SXY</t>
  </si>
  <si>
    <t>SXM - SXU</t>
  </si>
  <si>
    <t>SXF - SXU</t>
  </si>
  <si>
    <t>SXM - SXT</t>
  </si>
  <si>
    <t>SCG - SXR</t>
  </si>
  <si>
    <t>SCG - FTD</t>
  </si>
  <si>
    <t>SXM - FTD</t>
  </si>
  <si>
    <t>SXF - FTD</t>
  </si>
  <si>
    <t>SEG - FTC</t>
  </si>
  <si>
    <t>SEG - FPP</t>
  </si>
  <si>
    <t>SXD - FEB</t>
  </si>
  <si>
    <t>SXD - FCQ</t>
  </si>
  <si>
    <t>SCF - FTL</t>
  </si>
  <si>
    <t>SCG - FTL</t>
  </si>
  <si>
    <t>FCQ - FWP</t>
  </si>
  <si>
    <t>FNB - FRY</t>
  </si>
  <si>
    <t>SXM - FTC</t>
  </si>
  <si>
    <t>SXF - FTC</t>
  </si>
  <si>
    <t>SEG - FIR</t>
  </si>
  <si>
    <t>SEG - FNB</t>
  </si>
  <si>
    <t>SXG - FIA</t>
  </si>
  <si>
    <t>SCF - FUE</t>
  </si>
  <si>
    <t>SCG - FUE</t>
  </si>
  <si>
    <t>SCG - FCN</t>
  </si>
  <si>
    <t>FCQ - FSU</t>
  </si>
  <si>
    <t>SCF - FTC</t>
  </si>
  <si>
    <t>SXM - FIR</t>
  </si>
  <si>
    <t>SXF - FIR</t>
  </si>
  <si>
    <t>SXW - FIF</t>
  </si>
  <si>
    <t>SCF - FCN</t>
  </si>
  <si>
    <t>SCG - SXT</t>
  </si>
  <si>
    <t>FOU - FVM</t>
  </si>
  <si>
    <t>FCQ - FRJ</t>
  </si>
  <si>
    <t>SCG - FTC</t>
  </si>
  <si>
    <t>SCF - FQN</t>
  </si>
  <si>
    <t>SXF - FQN</t>
  </si>
  <si>
    <t>SEG - FQN</t>
  </si>
  <si>
    <t>SCG - FAL</t>
  </si>
  <si>
    <t>SCF - SXT</t>
  </si>
  <si>
    <t>SXF - SXH</t>
  </si>
  <si>
    <t>FBO - FNS</t>
  </si>
  <si>
    <t>SCF - FIR</t>
  </si>
  <si>
    <t>SXM - FMA</t>
  </si>
  <si>
    <t>SXF - FMA</t>
  </si>
  <si>
    <t>SCG - FQN</t>
  </si>
  <si>
    <t>SXM - FQN</t>
  </si>
  <si>
    <t>FMO - FOU</t>
  </si>
  <si>
    <t>SXH - FOP</t>
  </si>
  <si>
    <t>SCG - FNU</t>
  </si>
  <si>
    <t>SCF - FMA</t>
  </si>
  <si>
    <t>SXF - SXT</t>
  </si>
  <si>
    <t>FVE - FOU</t>
  </si>
  <si>
    <t>FCQ - FVM</t>
  </si>
  <si>
    <t>FNS - FNB</t>
  </si>
  <si>
    <t>FBO - FTD</t>
  </si>
  <si>
    <t>SXM - FTK</t>
  </si>
  <si>
    <t>SXF - FTK</t>
  </si>
  <si>
    <t>SXF - FFS</t>
  </si>
  <si>
    <t>SXM - FRQ</t>
  </si>
  <si>
    <t>SEG - SXH</t>
  </si>
  <si>
    <t>SCF - SXA</t>
  </si>
  <si>
    <t>FAX - FMO</t>
  </si>
  <si>
    <t>FBO - FCB</t>
  </si>
  <si>
    <t>SCF - FTK</t>
  </si>
  <si>
    <t>SCF - FFS</t>
  </si>
  <si>
    <t>SXM - FFS</t>
  </si>
  <si>
    <t>SEG - FFS</t>
  </si>
  <si>
    <t>SXM - SXH</t>
  </si>
  <si>
    <t>SCF - SXH</t>
  </si>
  <si>
    <t>SCF - FRQ</t>
  </si>
  <si>
    <t>SXF - FRQ</t>
  </si>
  <si>
    <t>SCF - FXG</t>
  </si>
  <si>
    <t>SCG - FBA</t>
  </si>
  <si>
    <t>SCG - FXG</t>
  </si>
  <si>
    <t>FBO - FNB</t>
  </si>
  <si>
    <t>SCG - FFS</t>
  </si>
  <si>
    <t>SEG - FRQ</t>
  </si>
  <si>
    <t>SCG - FAE</t>
  </si>
  <si>
    <t>FSU - FOU</t>
  </si>
  <si>
    <t>SEG - FSH</t>
  </si>
  <si>
    <t>SXM - FHO</t>
  </si>
  <si>
    <t>SCG - SXA</t>
  </si>
  <si>
    <t>SXF - FHO</t>
  </si>
  <si>
    <t>SCF - FHO</t>
  </si>
  <si>
    <t>SEG - FHO</t>
  </si>
  <si>
    <t>SCG - SXH</t>
  </si>
  <si>
    <t>SCG - FPM</t>
  </si>
  <si>
    <t>FAX - FCQ</t>
  </si>
  <si>
    <t>SCG - FHO</t>
  </si>
  <si>
    <t>20 JUIN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</si>
  <si>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</si>
  <si>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</si>
  <si>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</si>
  <si>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</si>
  <si>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</si>
  <si>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</si>
  <si>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</si>
  <si>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</si>
  <si>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</si>
  <si>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</si>
  <si>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</si>
  <si>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</si>
  <si>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</si>
  <si>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</si>
  <si>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</si>
  <si>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</si>
  <si>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</si>
  <si>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</si>
  <si>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</si>
  <si>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Enerplus Corporation (CA) (ajusté)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</si>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</sst>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49" fontId="10" fillId="0" borderId="33" xfId="0" applyNumberFormat="1" applyFont="1" applyBorder="1" applyAlignment="1">
      <alignment horizontal="center" wrapText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35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1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3" fillId="6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1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4" fillId="4" borderId="38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35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6" fillId="4" borderId="37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33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1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3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2" t="s">
        <v>41</v>
      </c>
      <c r="B1" s="103"/>
      <c r="C1" s="103"/>
      <c r="D1" s="103"/>
      <c r="E1" s="103"/>
      <c r="F1" s="104"/>
    </row>
    <row r="2" spans="1:6" ht="50.1" customHeight="1" thickBot="1">
      <c r="A2" s="105" t="str">
        <f>"MARGIN INTERVALS EFFECTIVE ON "&amp;A1</f>
        <v>MARGIN INTERVALS EFFECTIVE ON JUNE 20, 2024</v>
      </c>
      <c r="B2" s="106"/>
      <c r="C2" s="106"/>
      <c r="D2" s="106"/>
      <c r="E2" s="106"/>
      <c r="F2" s="107"/>
    </row>
    <row r="3" spans="1:6" ht="12.75" customHeight="1">
      <c r="A3" s="108" t="s">
        <v>11</v>
      </c>
      <c r="B3" s="110" t="s">
        <v>12</v>
      </c>
      <c r="C3" s="110" t="s">
        <v>13</v>
      </c>
      <c r="D3" s="110" t="s">
        <v>14</v>
      </c>
      <c r="E3" s="110" t="s">
        <v>15</v>
      </c>
      <c r="F3" s="112" t="s">
        <v>16</v>
      </c>
    </row>
    <row r="4" spans="1:6" ht="18.75" customHeight="1" thickBot="1">
      <c r="A4" s="109"/>
      <c r="B4" s="111"/>
      <c r="C4" s="111"/>
      <c r="D4" s="111"/>
      <c r="E4" s="111"/>
      <c r="F4" s="113"/>
    </row>
    <row r="5" spans="1:6" ht="15">
      <c r="A5" s="37" t="s">
        <v>42</v>
      </c>
      <c r="B5" s="38" t="s">
        <v>43</v>
      </c>
      <c r="C5" s="39">
        <v>0.12137095121212449</v>
      </c>
      <c r="D5" s="40">
        <v>0.12130769560574126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0.13689561539264103</v>
      </c>
      <c r="D6" s="45">
        <v>0.13668229729379774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0.3089628845113119</v>
      </c>
      <c r="D7" s="50">
        <v>0.3076371514554257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0.057341795690586145</v>
      </c>
      <c r="D8" s="50">
        <v>0.05718210368335678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0.15386208605605098</v>
      </c>
      <c r="D9" s="50">
        <v>0.15341414032363407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0.09834360646683796</v>
      </c>
      <c r="D10" s="50">
        <v>0.09819469807597189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0.12294362371700401</v>
      </c>
      <c r="D11" s="50">
        <v>0.12267428117959639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0.19403657525217943</v>
      </c>
      <c r="D12" s="50">
        <v>0.19403874495385393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0.13590062426157773</v>
      </c>
      <c r="D13" s="50">
        <v>0.13566674694506115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0.11039659796900297</v>
      </c>
      <c r="D14" s="50">
        <v>0.11009713943479041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0.11647919569894366</v>
      </c>
      <c r="D15" s="50">
        <v>0.11649581618001657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0.0703270396492449</v>
      </c>
      <c r="D16" s="50">
        <v>0.07032596312245232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0.10161208784929932</v>
      </c>
      <c r="D17" s="50">
        <v>0.10141077134262479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0.11216530725419219</v>
      </c>
      <c r="D18" s="50">
        <v>0.11197178590669403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0.11315853139039694</v>
      </c>
      <c r="D19" s="50">
        <v>0.11287281864073274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0.1038349120654183</v>
      </c>
      <c r="D20" s="50">
        <v>0.1038416508407738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0.13905092454841494</v>
      </c>
      <c r="D21" s="50">
        <v>0.13869419478926892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0.06725127739613171</v>
      </c>
      <c r="D22" s="50">
        <v>0.06724591538167578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0.09988787065987283</v>
      </c>
      <c r="D23" s="50">
        <v>0.09962643968058958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0.1320923257124194</v>
      </c>
      <c r="D24" s="50">
        <v>0.13182473055570582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0.1275209928179663</v>
      </c>
      <c r="D25" s="50">
        <v>0.1274241921063277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0.09849577314402978</v>
      </c>
      <c r="D26" s="50">
        <v>0.09825273235563138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0.09925925143589272</v>
      </c>
      <c r="D27" s="50">
        <v>0.09904293078544602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0.1648309904174601</v>
      </c>
      <c r="D28" s="50">
        <v>0.16433011161225558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0.1580040316606146</v>
      </c>
      <c r="D29" s="50">
        <v>0.1580262273805654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0.0644998966714514</v>
      </c>
      <c r="D30" s="50">
        <v>0.06438681377820536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0.09825577178583783</v>
      </c>
      <c r="D31" s="50">
        <v>0.09825017771086371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0.07161872807544906</v>
      </c>
      <c r="D32" s="50">
        <v>0.07151305648900856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0.0958824511826033</v>
      </c>
      <c r="D33" s="50">
        <v>0.09554431228610688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0.1123715978051728</v>
      </c>
      <c r="D34" s="50">
        <v>0.11206105498581709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0.15673088595306942</v>
      </c>
      <c r="D35" s="50">
        <v>0.15673541342783412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0.09956250189580418</v>
      </c>
      <c r="D36" s="50">
        <v>0.09922877172509141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0.13763265327512272</v>
      </c>
      <c r="D37" s="50">
        <v>0.13764250293505467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0.31261085689164214</v>
      </c>
      <c r="D38" s="50">
        <v>0.3116080971436551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0.19176356215505624</v>
      </c>
      <c r="D39" s="50">
        <v>0.19171198815351015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0.10896106774994731</v>
      </c>
      <c r="D40" s="50">
        <v>0.10870632892414847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0.07689886764223358</v>
      </c>
      <c r="D41" s="50">
        <v>0.07667910029938457</v>
      </c>
      <c r="E41" s="55">
        <v>0</v>
      </c>
      <c r="F41" s="56">
        <v>0</v>
      </c>
    </row>
    <row r="42" spans="1:6" ht="15">
      <c r="A42" s="54" t="s">
        <v>114</v>
      </c>
      <c r="B42" s="49" t="s">
        <v>116</v>
      </c>
      <c r="C42" s="39">
        <v>0.12158778561864014</v>
      </c>
      <c r="D42" s="50">
        <v>0.12124030293927716</v>
      </c>
      <c r="E42" s="55">
        <v>1</v>
      </c>
      <c r="F42" s="56">
        <v>0</v>
      </c>
    </row>
    <row r="43" spans="1:6" ht="15">
      <c r="A43" s="54" t="s">
        <v>117</v>
      </c>
      <c r="B43" s="49" t="s">
        <v>118</v>
      </c>
      <c r="C43" s="39">
        <v>0.08277342445010069</v>
      </c>
      <c r="D43" s="50">
        <v>0.08254413377612801</v>
      </c>
      <c r="E43" s="55">
        <v>0</v>
      </c>
      <c r="F43" s="56">
        <v>0</v>
      </c>
    </row>
    <row r="44" spans="1:6" ht="15">
      <c r="A44" s="54" t="s">
        <v>119</v>
      </c>
      <c r="B44" s="49" t="s">
        <v>120</v>
      </c>
      <c r="C44" s="39">
        <v>0.06467897866403502</v>
      </c>
      <c r="D44" s="50">
        <v>0.06452831288258634</v>
      </c>
      <c r="E44" s="55">
        <v>0</v>
      </c>
      <c r="F44" s="56">
        <v>0</v>
      </c>
    </row>
    <row r="45" spans="1:6" ht="15">
      <c r="A45" s="54" t="s">
        <v>119</v>
      </c>
      <c r="B45" s="49" t="s">
        <v>121</v>
      </c>
      <c r="C45" s="39">
        <v>0.1022664446558926</v>
      </c>
      <c r="D45" s="50">
        <v>0.10202822113847912</v>
      </c>
      <c r="E45" s="55">
        <v>1</v>
      </c>
      <c r="F45" s="56">
        <v>0</v>
      </c>
    </row>
    <row r="46" spans="1:6" ht="15">
      <c r="A46" s="54" t="s">
        <v>122</v>
      </c>
      <c r="B46" s="49" t="s">
        <v>123</v>
      </c>
      <c r="C46" s="39">
        <v>0.21914485988722046</v>
      </c>
      <c r="D46" s="50">
        <v>0.2191314252773971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0.2183989259546288</v>
      </c>
      <c r="D47" s="50">
        <v>0.21857655895951217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0.2197750304291624</v>
      </c>
      <c r="D48" s="50">
        <v>0.21979929586986743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0.1696288029690044</v>
      </c>
      <c r="D49" s="50">
        <v>0.1696505367289815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0.15848164831444184</v>
      </c>
      <c r="D50" s="50">
        <v>0.15820735264511282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0.08356024054626726</v>
      </c>
      <c r="D51" s="50">
        <v>0.08549923412207958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0.07077069947290351</v>
      </c>
      <c r="D52" s="50">
        <v>0.07055750014452704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0.1214599877805615</v>
      </c>
      <c r="D53" s="50">
        <v>0.12108973412920111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0.06626688220693523</v>
      </c>
      <c r="D54" s="50">
        <v>0.06604130981425349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0.08069183857673788</v>
      </c>
      <c r="D55" s="50">
        <v>0.08046124860461451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0.12263709782424052</v>
      </c>
      <c r="D56" s="50">
        <v>0.12253793230100378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0.11357751171845774</v>
      </c>
      <c r="D57" s="50">
        <v>0.11317942300401163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0.11410568080103187</v>
      </c>
      <c r="D58" s="50">
        <v>0.11411191762843012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0.1986903185951987</v>
      </c>
      <c r="D59" s="50">
        <v>0.198373362666623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0.09779878850905172</v>
      </c>
      <c r="D60" s="50">
        <v>0.09781281723059901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0.08636937924413744</v>
      </c>
      <c r="D61" s="58">
        <v>0.08614620639429199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0.06422846101313609</v>
      </c>
      <c r="D62" s="58">
        <v>0.06407031943124988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0.1961031932533009</v>
      </c>
      <c r="D63" s="58">
        <v>0.19575170553173704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0.08973297906215184</v>
      </c>
      <c r="D64" s="58">
        <v>0.08940730038226687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0.14736711354227097</v>
      </c>
      <c r="D65" s="58">
        <v>0.14733089148763429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0.24188553940132487</v>
      </c>
      <c r="D66" s="58">
        <v>0.24608806603955583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0.15550127055649582</v>
      </c>
      <c r="D67" s="50">
        <v>0.1556854472816067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0.07554596534223594</v>
      </c>
      <c r="D68" s="50">
        <v>0.07540488163088646</v>
      </c>
      <c r="E68" s="55">
        <v>0</v>
      </c>
      <c r="F68" s="56">
        <v>0</v>
      </c>
    </row>
    <row r="69" spans="1:6" ht="15">
      <c r="A69" s="54" t="s">
        <v>166</v>
      </c>
      <c r="B69" s="49" t="s">
        <v>168</v>
      </c>
      <c r="C69" s="39">
        <v>0.11944865925880367</v>
      </c>
      <c r="D69" s="50">
        <v>0.11922558632449663</v>
      </c>
      <c r="E69" s="55">
        <v>1</v>
      </c>
      <c r="F69" s="56">
        <v>0</v>
      </c>
    </row>
    <row r="70" spans="1:6" ht="15">
      <c r="A70" s="54" t="s">
        <v>169</v>
      </c>
      <c r="B70" s="49" t="s">
        <v>170</v>
      </c>
      <c r="C70" s="39">
        <v>0.10825829926346386</v>
      </c>
      <c r="D70" s="50">
        <v>0.10855542487895908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0.05350544451329527</v>
      </c>
      <c r="D71" s="50">
        <v>0.05393047341006548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0.06969384079144209</v>
      </c>
      <c r="D72" s="50">
        <v>0.06953718468624771</v>
      </c>
      <c r="E72" s="55">
        <v>0</v>
      </c>
      <c r="F72" s="56">
        <v>0</v>
      </c>
    </row>
    <row r="73" spans="1:6" ht="15">
      <c r="A73" s="54" t="s">
        <v>173</v>
      </c>
      <c r="B73" s="49" t="s">
        <v>175</v>
      </c>
      <c r="C73" s="39">
        <v>0.11019563789305452</v>
      </c>
      <c r="D73" s="50">
        <v>0.10994794284216193</v>
      </c>
      <c r="E73" s="55">
        <v>1</v>
      </c>
      <c r="F73" s="56">
        <v>0</v>
      </c>
    </row>
    <row r="74" spans="1:6" ht="15">
      <c r="A74" s="54" t="s">
        <v>176</v>
      </c>
      <c r="B74" s="49" t="s">
        <v>177</v>
      </c>
      <c r="C74" s="39">
        <v>0.0720665443371373</v>
      </c>
      <c r="D74" s="50">
        <v>0.07187647708338075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0.17937021841583733</v>
      </c>
      <c r="D75" s="50">
        <v>0.17934615779283053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0.06873607893437944</v>
      </c>
      <c r="D76" s="50">
        <v>0.06856191734267905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0.1945632792617393</v>
      </c>
      <c r="D77" s="50">
        <v>0.19602690634025124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0.09023927744387368</v>
      </c>
      <c r="D78" s="50">
        <v>0.09004219113228557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0.0723779753510716</v>
      </c>
      <c r="D79" s="50">
        <v>0.07217752031674429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0.17395799849601928</v>
      </c>
      <c r="D80" s="50">
        <v>0.1745769339831321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0.06090576350700463</v>
      </c>
      <c r="D81" s="50">
        <v>0.06076955158192326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0.12375536354941452</v>
      </c>
      <c r="D82" s="50">
        <v>0.12395277048384404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0.26593123714157446</v>
      </c>
      <c r="D83" s="50">
        <v>0.2648260886474974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0.1545421231795277</v>
      </c>
      <c r="D84" s="50">
        <v>0.15404722195991885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0.08242806885293591</v>
      </c>
      <c r="D85" s="50">
        <v>0.08226569618548761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0.13751162758955746</v>
      </c>
      <c r="D86" s="50">
        <v>0.1375310380774168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0.077000834256955</v>
      </c>
      <c r="D87" s="50">
        <v>0.07678730403143083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0.1789392069154278</v>
      </c>
      <c r="D88" s="50">
        <v>0.17899517086461236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0.06795344398264257</v>
      </c>
      <c r="D89" s="50">
        <v>0.06777288989585555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0.10405886558733103</v>
      </c>
      <c r="D90" s="50">
        <v>0.10405371871050773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0.1437083894955135</v>
      </c>
      <c r="D91" s="50">
        <v>0.1436747620602651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0.07659872749801774</v>
      </c>
      <c r="D92" s="50">
        <v>0.07636421576147849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0.21954882654144556</v>
      </c>
      <c r="D93" s="50">
        <v>0.21956251854920916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0.19992276646708193</v>
      </c>
      <c r="D94" s="50">
        <v>0.19956268960236004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0.19781389149406567</v>
      </c>
      <c r="D95" s="50">
        <v>0.19764496433288625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0.12835341643115733</v>
      </c>
      <c r="D96" s="50">
        <v>0.12826528383941627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0.10567670312821856</v>
      </c>
      <c r="D97" s="50">
        <v>0.10548551695045467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0.2245035929024722</v>
      </c>
      <c r="D98" s="50">
        <v>0.22419132296594738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0.14778664840271677</v>
      </c>
      <c r="D99" s="50">
        <v>0.14777289203839838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0.05675029310113438</v>
      </c>
      <c r="D100" s="50">
        <v>0.056615274999086536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0.06583729396794905</v>
      </c>
      <c r="D101" s="50">
        <v>0.06583936640641525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0.06101156517352922</v>
      </c>
      <c r="D102" s="50">
        <v>0.061012607793127574</v>
      </c>
      <c r="E102" s="55">
        <v>0</v>
      </c>
      <c r="F102" s="56">
        <v>0</v>
      </c>
    </row>
    <row r="103" spans="1:6" ht="15">
      <c r="A103" s="54" t="s">
        <v>232</v>
      </c>
      <c r="B103" s="49" t="s">
        <v>234</v>
      </c>
      <c r="C103" s="39">
        <v>0.09646775478007928</v>
      </c>
      <c r="D103" s="50">
        <v>0.09646940330641124</v>
      </c>
      <c r="E103" s="55">
        <v>1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0.19113257761187097</v>
      </c>
      <c r="D104" s="50">
        <v>0.190694744304581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0.16803036853652403</v>
      </c>
      <c r="D105" s="50">
        <v>0.16802954207526197</v>
      </c>
      <c r="E105" s="55">
        <v>0</v>
      </c>
      <c r="F105" s="56">
        <v>1</v>
      </c>
    </row>
    <row r="106" spans="1:6" ht="15">
      <c r="A106" s="54" t="s">
        <v>239</v>
      </c>
      <c r="B106" s="49" t="s">
        <v>240</v>
      </c>
      <c r="C106" s="39">
        <v>0.18645415230243734</v>
      </c>
      <c r="D106" s="50">
        <v>0.18597455227850251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0.24042852564018108</v>
      </c>
      <c r="D107" s="50">
        <v>0.24030428004873058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0.2412856287130781</v>
      </c>
      <c r="D108" s="50">
        <v>0.2413136429252755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0.24075982013374594</v>
      </c>
      <c r="D109" s="50">
        <v>0.24066329272510106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0.2420607914189713</v>
      </c>
      <c r="D110" s="50">
        <v>0.24204132978653206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0.10813507281663945</v>
      </c>
      <c r="D111" s="50">
        <v>0.10789283640185206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0.06725582921438336</v>
      </c>
      <c r="D112" s="50">
        <v>0.06700749613577217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0.16843630570639512</v>
      </c>
      <c r="D113" s="50">
        <v>0.16879978195806306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0.1844718465982903</v>
      </c>
      <c r="D114" s="50">
        <v>0.18427429290239078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0.2036684327593024</v>
      </c>
      <c r="D115" s="50">
        <v>0.20339717216685746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0.0999075097229774</v>
      </c>
      <c r="D116" s="50">
        <v>0.09964302694365619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0.32036026329613576</v>
      </c>
      <c r="D117" s="50">
        <v>0.3202824013168303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0.09534882305665146</v>
      </c>
      <c r="D118" s="50">
        <v>0.09535150228440235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0.05390500477517718</v>
      </c>
      <c r="D119" s="50">
        <v>0.05390156150127975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0.08611057599756966</v>
      </c>
      <c r="D120" s="50">
        <v>0.08580830794004589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0.21029517415723006</v>
      </c>
      <c r="D121" s="50">
        <v>0.2099775207798821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0.07999372610597588</v>
      </c>
      <c r="D122" s="50">
        <v>0.07984652312645364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0.11152595618042122</v>
      </c>
      <c r="D123" s="50">
        <v>0.11120513441470962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0.058859018853585514</v>
      </c>
      <c r="D124" s="50">
        <v>0.05900582650310017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0.13514518319526098</v>
      </c>
      <c r="D125" s="50">
        <v>0.13482529932949258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0.2980773765193781</v>
      </c>
      <c r="D126" s="50">
        <v>0.2980351708218037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0.2732936322195177</v>
      </c>
      <c r="D127" s="50">
        <v>0.2726422313852949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0.147163206354283</v>
      </c>
      <c r="D128" s="50">
        <v>0.14714803706528076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0.35324508411531014</v>
      </c>
      <c r="D129" s="50">
        <v>0.3530662812760061</v>
      </c>
      <c r="E129" s="55">
        <v>1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0.09116084246492076</v>
      </c>
      <c r="D130" s="50">
        <v>0.09105165815195353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0.07179017074536642</v>
      </c>
      <c r="D131" s="50">
        <v>0.07162847568170971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0.04996510545425748</v>
      </c>
      <c r="D132" s="50">
        <v>0.049711273255149166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0.16742540762416694</v>
      </c>
      <c r="D133" s="50">
        <v>0.16706154113201457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0.33087851489499637</v>
      </c>
      <c r="D134" s="50">
        <v>0.33085914713810977</v>
      </c>
      <c r="E134" s="55">
        <v>0</v>
      </c>
      <c r="F134" s="56">
        <v>1</v>
      </c>
    </row>
    <row r="135" spans="1:6" ht="15">
      <c r="A135" s="54" t="s">
        <v>297</v>
      </c>
      <c r="B135" s="49" t="s">
        <v>298</v>
      </c>
      <c r="C135" s="39">
        <v>0.2236324449532415</v>
      </c>
      <c r="D135" s="50">
        <v>0.22360398448692584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0.22450708599474697</v>
      </c>
      <c r="D136" s="50">
        <v>0.2244811056100772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0.12688631129864916</v>
      </c>
      <c r="D137" s="50">
        <v>0.1268748724492828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0.3117621515157458</v>
      </c>
      <c r="D138" s="50">
        <v>0.31179578667017516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0.3113893941643384</v>
      </c>
      <c r="D139" s="50">
        <v>0.31142238888231044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0.24995252549808292</v>
      </c>
      <c r="D140" s="50">
        <v>0.24997021863112395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0.03427442431377667</v>
      </c>
      <c r="D141" s="50">
        <v>0.03427834549027263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0.2294388699506692</v>
      </c>
      <c r="D142" s="50">
        <v>0.22817429838227812</v>
      </c>
      <c r="E142" s="55">
        <v>1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0.16916792980548834</v>
      </c>
      <c r="D143" s="50">
        <v>0.16906889346691717</v>
      </c>
      <c r="E143" s="55">
        <v>1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0.3481456642930927</v>
      </c>
      <c r="D144" s="50">
        <v>0.34728755573177617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0.15587618737349934</v>
      </c>
      <c r="D145" s="50">
        <v>0.15583945777522024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0.06880453962551247</v>
      </c>
      <c r="D146" s="50">
        <v>0.06865746259601624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0.0484110399390557</v>
      </c>
      <c r="D147" s="50">
        <v>0.04829896439862599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0.06958956752883985</v>
      </c>
      <c r="D148" s="50">
        <v>0.06939854088523068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0.06168892299406552</v>
      </c>
      <c r="D149" s="50">
        <v>0.06152479367838694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0.1283678061639298</v>
      </c>
      <c r="D150" s="50">
        <v>0.12794614867829474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0.07031400729863954</v>
      </c>
      <c r="D151" s="50">
        <v>0.07012684791635126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0.1872404498111135</v>
      </c>
      <c r="D152" s="50">
        <v>0.18720730723159418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0.17094555014215787</v>
      </c>
      <c r="D153" s="50">
        <v>0.1712550200462456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0.0843928558461333</v>
      </c>
      <c r="D154" s="50">
        <v>0.08440442307095558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0.1343990654935034</v>
      </c>
      <c r="D155" s="50">
        <v>0.13399327716196247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0.17945947642876353</v>
      </c>
      <c r="D156" s="50">
        <v>0.17909030937076864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0.13962517778995018</v>
      </c>
      <c r="D157" s="50">
        <v>0.13943308129231777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0.07488513891624078</v>
      </c>
      <c r="D158" s="50">
        <v>0.07488318579764021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0.1809526764679116</v>
      </c>
      <c r="D159" s="50">
        <v>0.18049041359016996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0.2355894617951629</v>
      </c>
      <c r="D160" s="50">
        <v>0.23529903176930692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0.10807664368968531</v>
      </c>
      <c r="D161" s="50">
        <v>0.10773620910965465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0.056259935265672446</v>
      </c>
      <c r="D162" s="50">
        <v>0.05619431935133175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0.25720569745756683</v>
      </c>
      <c r="D163" s="50">
        <v>0.2565666836548992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0.2663495844798651</v>
      </c>
      <c r="D164" s="50">
        <v>0.2661486530343593</v>
      </c>
      <c r="E164" s="55">
        <v>0</v>
      </c>
      <c r="F164" s="56">
        <v>1</v>
      </c>
    </row>
    <row r="165" spans="1:6" ht="15">
      <c r="A165" s="54" t="s">
        <v>357</v>
      </c>
      <c r="B165" s="49" t="s">
        <v>358</v>
      </c>
      <c r="C165" s="39">
        <v>0.09319765947524161</v>
      </c>
      <c r="D165" s="50">
        <v>0.09315315969076322</v>
      </c>
      <c r="E165" s="55">
        <v>0</v>
      </c>
      <c r="F165" s="56">
        <v>0</v>
      </c>
    </row>
    <row r="166" spans="1:6" ht="15">
      <c r="A166" s="54" t="s">
        <v>359</v>
      </c>
      <c r="B166" s="49" t="s">
        <v>360</v>
      </c>
      <c r="C166" s="39">
        <v>0.20074775674751186</v>
      </c>
      <c r="D166" s="50">
        <v>0.20072262084056097</v>
      </c>
      <c r="E166" s="55">
        <v>0</v>
      </c>
      <c r="F166" s="56">
        <v>0</v>
      </c>
    </row>
    <row r="167" spans="1:6" ht="15">
      <c r="A167" s="54" t="s">
        <v>361</v>
      </c>
      <c r="B167" s="57" t="s">
        <v>362</v>
      </c>
      <c r="C167" s="39">
        <v>0.10230241091178695</v>
      </c>
      <c r="D167" s="50">
        <v>0.10230110816760418</v>
      </c>
      <c r="E167" s="55">
        <v>0</v>
      </c>
      <c r="F167" s="56">
        <v>0</v>
      </c>
    </row>
    <row r="168" spans="1:6" ht="15">
      <c r="A168" s="54" t="s">
        <v>363</v>
      </c>
      <c r="B168" s="49" t="s">
        <v>364</v>
      </c>
      <c r="C168" s="39">
        <v>0.09859532193268047</v>
      </c>
      <c r="D168" s="50">
        <v>0.09835493252217894</v>
      </c>
      <c r="E168" s="55">
        <v>0</v>
      </c>
      <c r="F168" s="56">
        <v>0</v>
      </c>
    </row>
    <row r="169" spans="1:6" ht="15">
      <c r="A169" s="54" t="s">
        <v>365</v>
      </c>
      <c r="B169" s="49" t="s">
        <v>366</v>
      </c>
      <c r="C169" s="39">
        <v>0.20064879165585497</v>
      </c>
      <c r="D169" s="50">
        <v>0.2015316406230283</v>
      </c>
      <c r="E169" s="55">
        <v>0</v>
      </c>
      <c r="F169" s="56">
        <v>0</v>
      </c>
    </row>
    <row r="170" spans="1:6" ht="15">
      <c r="A170" s="54" t="s">
        <v>367</v>
      </c>
      <c r="B170" s="49" t="s">
        <v>368</v>
      </c>
      <c r="C170" s="39">
        <v>0.14445403960691855</v>
      </c>
      <c r="D170" s="50">
        <v>0.14432345296202137</v>
      </c>
      <c r="E170" s="55">
        <v>0</v>
      </c>
      <c r="F170" s="56">
        <v>0</v>
      </c>
    </row>
    <row r="171" spans="1:6" ht="15">
      <c r="A171" s="54" t="s">
        <v>369</v>
      </c>
      <c r="B171" s="49" t="s">
        <v>370</v>
      </c>
      <c r="C171" s="39">
        <v>0.1594546341324786</v>
      </c>
      <c r="D171" s="50">
        <v>0.15903704253485226</v>
      </c>
      <c r="E171" s="55">
        <v>0</v>
      </c>
      <c r="F171" s="56">
        <v>0</v>
      </c>
    </row>
    <row r="172" spans="1:6" ht="15">
      <c r="A172" s="54" t="s">
        <v>371</v>
      </c>
      <c r="B172" s="49" t="s">
        <v>372</v>
      </c>
      <c r="C172" s="39">
        <v>0.14163992797886493</v>
      </c>
      <c r="D172" s="50">
        <v>0.14120164324415327</v>
      </c>
      <c r="E172" s="55">
        <v>0</v>
      </c>
      <c r="F172" s="56">
        <v>0</v>
      </c>
    </row>
    <row r="173" spans="1:6" ht="15">
      <c r="A173" s="54" t="s">
        <v>373</v>
      </c>
      <c r="B173" s="49" t="s">
        <v>374</v>
      </c>
      <c r="C173" s="39">
        <v>0.13378144662951413</v>
      </c>
      <c r="D173" s="50">
        <v>0.13379445947135188</v>
      </c>
      <c r="E173" s="55">
        <v>0</v>
      </c>
      <c r="F173" s="56">
        <v>0</v>
      </c>
    </row>
    <row r="174" spans="1:6" ht="15">
      <c r="A174" s="61" t="s">
        <v>375</v>
      </c>
      <c r="B174" s="49" t="s">
        <v>376</v>
      </c>
      <c r="C174" s="39">
        <v>0.14273229018289335</v>
      </c>
      <c r="D174" s="50">
        <v>0.14267913340890342</v>
      </c>
      <c r="E174" s="55">
        <v>0</v>
      </c>
      <c r="F174" s="56">
        <v>0</v>
      </c>
    </row>
    <row r="175" spans="1:6" ht="15">
      <c r="A175" s="54" t="s">
        <v>377</v>
      </c>
      <c r="B175" s="49" t="s">
        <v>378</v>
      </c>
      <c r="C175" s="39">
        <v>0.131164478789927</v>
      </c>
      <c r="D175" s="50">
        <v>0.131479527558597</v>
      </c>
      <c r="E175" s="55">
        <v>0</v>
      </c>
      <c r="F175" s="56">
        <v>0</v>
      </c>
    </row>
    <row r="176" spans="1:6" ht="15">
      <c r="A176" s="54" t="s">
        <v>379</v>
      </c>
      <c r="B176" s="49" t="s">
        <v>380</v>
      </c>
      <c r="C176" s="39">
        <v>0.1672108463196537</v>
      </c>
      <c r="D176" s="50">
        <v>0.16721398564101472</v>
      </c>
      <c r="E176" s="55">
        <v>0</v>
      </c>
      <c r="F176" s="56">
        <v>0</v>
      </c>
    </row>
    <row r="177" spans="1:6" ht="15">
      <c r="A177" s="54" t="s">
        <v>381</v>
      </c>
      <c r="B177" s="57" t="s">
        <v>382</v>
      </c>
      <c r="C177" s="39">
        <v>0.0889944979641995</v>
      </c>
      <c r="D177" s="58">
        <v>0.0887981415811184</v>
      </c>
      <c r="E177" s="55">
        <v>0</v>
      </c>
      <c r="F177" s="56">
        <v>0</v>
      </c>
    </row>
    <row r="178" spans="1:6" ht="15">
      <c r="A178" s="54" t="s">
        <v>383</v>
      </c>
      <c r="B178" s="57" t="s">
        <v>384</v>
      </c>
      <c r="C178" s="39">
        <v>0.08450566008991514</v>
      </c>
      <c r="D178" s="50">
        <v>0.08422849502218885</v>
      </c>
      <c r="E178" s="55">
        <v>0</v>
      </c>
      <c r="F178" s="56">
        <v>0</v>
      </c>
    </row>
    <row r="179" spans="1:6" ht="15">
      <c r="A179" s="54" t="s">
        <v>385</v>
      </c>
      <c r="B179" s="49" t="s">
        <v>386</v>
      </c>
      <c r="C179" s="39">
        <v>0.08197965780723399</v>
      </c>
      <c r="D179" s="50">
        <v>0.08180246204886085</v>
      </c>
      <c r="E179" s="55">
        <v>0</v>
      </c>
      <c r="F179" s="56">
        <v>0</v>
      </c>
    </row>
    <row r="180" spans="1:6" ht="15">
      <c r="A180" s="54" t="s">
        <v>387</v>
      </c>
      <c r="B180" s="49" t="s">
        <v>388</v>
      </c>
      <c r="C180" s="39">
        <v>0.10838672831424398</v>
      </c>
      <c r="D180" s="50">
        <v>0.1081590051866382</v>
      </c>
      <c r="E180" s="55">
        <v>0</v>
      </c>
      <c r="F180" s="56">
        <v>0</v>
      </c>
    </row>
    <row r="181" spans="1:6" ht="15">
      <c r="A181" s="54" t="s">
        <v>389</v>
      </c>
      <c r="B181" s="49" t="s">
        <v>390</v>
      </c>
      <c r="C181" s="39">
        <v>0.05638310384486688</v>
      </c>
      <c r="D181" s="50">
        <v>0.056233714788608335</v>
      </c>
      <c r="E181" s="55">
        <v>0</v>
      </c>
      <c r="F181" s="56">
        <v>0</v>
      </c>
    </row>
    <row r="182" spans="1:6" ht="15">
      <c r="A182" s="54" t="s">
        <v>391</v>
      </c>
      <c r="B182" s="49" t="s">
        <v>392</v>
      </c>
      <c r="C182" s="39">
        <v>0.08274933498880727</v>
      </c>
      <c r="D182" s="50">
        <v>0.0826172318042313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394</v>
      </c>
      <c r="C183" s="39">
        <v>0.11062816041188032</v>
      </c>
      <c r="D183" s="50">
        <v>0.11063041196997547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396</v>
      </c>
      <c r="C184" s="39">
        <v>0.07639752778200552</v>
      </c>
      <c r="D184" s="50">
        <v>0.07643950665726865</v>
      </c>
      <c r="E184" s="55">
        <v>0</v>
      </c>
      <c r="F184" s="56">
        <v>0</v>
      </c>
    </row>
    <row r="185" spans="1:6" ht="15">
      <c r="A185" s="54" t="s">
        <v>395</v>
      </c>
      <c r="B185" s="49" t="s">
        <v>397</v>
      </c>
      <c r="C185" s="39">
        <v>0.1207950976985646</v>
      </c>
      <c r="D185" s="50">
        <v>0.12086147212828637</v>
      </c>
      <c r="E185" s="55">
        <v>1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0.13578142161003914</v>
      </c>
      <c r="D186" s="50">
        <v>0.13538313603262825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0.28901639425114156</v>
      </c>
      <c r="D187" s="50">
        <v>0.2884353401003545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0.22437257340269662</v>
      </c>
      <c r="D188" s="50">
        <v>0.22409343102738816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0.12843649775654695</v>
      </c>
      <c r="D189" s="50">
        <v>0.12833434415151607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0.08322441458233897</v>
      </c>
      <c r="D190" s="50">
        <v>0.08293565365145004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0.3651967631121239</v>
      </c>
      <c r="D191" s="50">
        <v>0.36402795132538346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0.11197293898558355</v>
      </c>
      <c r="D192" s="50">
        <v>0.11165950023144929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0.19983977962886687</v>
      </c>
      <c r="D193" s="50">
        <v>0.1992430981691449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0.06916025491190993</v>
      </c>
      <c r="D194" s="50">
        <v>0.0693940663404431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0.10836178489907214</v>
      </c>
      <c r="D195" s="50">
        <v>0.10805516236187458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0.1975440331602504</v>
      </c>
      <c r="D196" s="50">
        <v>0.19699071940042423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0.19058199115185936</v>
      </c>
      <c r="D197" s="50">
        <v>0.1905763687074486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0.19440840441678223</v>
      </c>
      <c r="D198" s="50">
        <v>0.19401488518747265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0.23545403949090865</v>
      </c>
      <c r="D199" s="50">
        <v>0.23543131505626785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0.18449040808401296</v>
      </c>
      <c r="D200" s="50">
        <v>0.18406516908510084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0.08108564948448196</v>
      </c>
      <c r="D201" s="50">
        <v>0.08086142308518604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0.11927957153840017</v>
      </c>
      <c r="D202" s="50">
        <v>0.1191344348367595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0.21512016694119157</v>
      </c>
      <c r="D203" s="50">
        <v>0.2146822779587964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0.0902685036490937</v>
      </c>
      <c r="D204" s="50">
        <v>0.09016328484474252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0.14395595739977762</v>
      </c>
      <c r="D205" s="50">
        <v>0.14396013166469454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0.14606238852019593</v>
      </c>
      <c r="D206" s="50">
        <v>0.14575599942167228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0.07075894640437372</v>
      </c>
      <c r="D207" s="50">
        <v>0.07057609439501127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0.15301164566925468</v>
      </c>
      <c r="D208" s="50">
        <v>0.15301571402381536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0.07526134919428236</v>
      </c>
      <c r="D209" s="50">
        <v>0.07549282713365987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0.11126661998944597</v>
      </c>
      <c r="D210" s="50">
        <v>0.11126799053928937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0.08243194758408179</v>
      </c>
      <c r="D211" s="50">
        <v>0.08265449519645318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0.08378482461250432</v>
      </c>
      <c r="D212" s="58">
        <v>0.08359553118595577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0.1567461982612036</v>
      </c>
      <c r="D213" s="58">
        <v>0.15674878383211613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0.07363825379615742</v>
      </c>
      <c r="D214" s="50">
        <v>0.07355143283969404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0.06960036923350968</v>
      </c>
      <c r="D215" s="50">
        <v>0.069596580996195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0.15076147168505574</v>
      </c>
      <c r="D216" s="50">
        <v>0.15138045206695563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0.09613210883555935</v>
      </c>
      <c r="D217" s="50">
        <v>0.09612918551513772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0.12928800231463844</v>
      </c>
      <c r="D218" s="50">
        <v>0.12897576548724177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0.07369778796168967</v>
      </c>
      <c r="D219" s="50">
        <v>0.07350139303363735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0.06825303508416655</v>
      </c>
      <c r="D220" s="50">
        <v>0.06824644484562575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0.10327879673286483</v>
      </c>
      <c r="D221" s="50">
        <v>0.10298690831908111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0.06110520127122044</v>
      </c>
      <c r="D222" s="50">
        <v>0.06096202412312581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0.14274796795072542</v>
      </c>
      <c r="D223" s="50">
        <v>0.14254165604592617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0.0658845817750262</v>
      </c>
      <c r="D224" s="50">
        <v>0.06572435202169377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0.09242485137293657</v>
      </c>
      <c r="D225" s="50">
        <v>0.09219883255578215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0.06757719041853147</v>
      </c>
      <c r="D226" s="62">
        <v>0.06741957195881133</v>
      </c>
      <c r="E226" s="55">
        <v>0</v>
      </c>
      <c r="F226" s="56">
        <v>0</v>
      </c>
    </row>
    <row r="227" spans="1:6" ht="15">
      <c r="A227" s="54" t="s">
        <v>478</v>
      </c>
      <c r="B227" s="49" t="s">
        <v>480</v>
      </c>
      <c r="C227" s="39">
        <v>0.10684891979873336</v>
      </c>
      <c r="D227" s="50">
        <v>0.1065997031317318</v>
      </c>
      <c r="E227" s="55">
        <v>1</v>
      </c>
      <c r="F227" s="56">
        <v>0</v>
      </c>
    </row>
    <row r="228" spans="1:6" ht="15">
      <c r="A228" s="54" t="s">
        <v>481</v>
      </c>
      <c r="B228" s="49" t="s">
        <v>482</v>
      </c>
      <c r="C228" s="39">
        <v>0.06667973297411635</v>
      </c>
      <c r="D228" s="50">
        <v>0.06647064957026726</v>
      </c>
      <c r="E228" s="55">
        <v>0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0.17421062576223428</v>
      </c>
      <c r="D229" s="50">
        <v>0.17381074279140257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0.13297216592541344</v>
      </c>
      <c r="D230" s="50">
        <v>0.13296987195549834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0.17032672438687718</v>
      </c>
      <c r="D231" s="50">
        <v>0.17036232892706815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0.06464201118488427</v>
      </c>
      <c r="D232" s="50">
        <v>0.06446952689386187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0.19179791366863153</v>
      </c>
      <c r="D233" s="50">
        <v>0.1913405993565393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0.09134609853220023</v>
      </c>
      <c r="D234" s="50">
        <v>0.09130265574033591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0.10054295957307763</v>
      </c>
      <c r="D235" s="50">
        <v>0.10023320627612725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0.0761688291469334</v>
      </c>
      <c r="D236" s="50">
        <v>0.0761287937297711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0.17982307654143437</v>
      </c>
      <c r="D237" s="50">
        <v>0.18012296763519337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0.08433024846685125</v>
      </c>
      <c r="D238" s="50">
        <v>0.08414604386950132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0.07100518841940226</v>
      </c>
      <c r="D239" s="50">
        <v>0.07083321125612976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0.15734480285095065</v>
      </c>
      <c r="D240" s="50">
        <v>0.15706750941608427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0.20859609337967608</v>
      </c>
      <c r="D241" s="50">
        <v>0.20786910187218177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0.14975881415261974</v>
      </c>
      <c r="D242" s="50">
        <v>0.14938610225203686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0.08820776905645417</v>
      </c>
      <c r="D243" s="50">
        <v>0.08800753309522348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0.09919054058536589</v>
      </c>
      <c r="D244" s="50">
        <v>0.09924698911309489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0.13483830145311143</v>
      </c>
      <c r="D245" s="50">
        <v>0.13480557474921195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0.17969455580704496</v>
      </c>
      <c r="D246" s="50">
        <v>0.1794475626389312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0.05794036914433564</v>
      </c>
      <c r="D247" s="50">
        <v>0.057828224427304335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0.048191772952597474</v>
      </c>
      <c r="D248" s="50">
        <v>0.04807937585980131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0.05286399211075565</v>
      </c>
      <c r="D249" s="50">
        <v>0.05270514695102202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0.054851903562387144</v>
      </c>
      <c r="D250" s="50">
        <v>0.05470954733189534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0.09156516825834239</v>
      </c>
      <c r="D251" s="50">
        <v>0.0914724265942938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0.07577313371012134</v>
      </c>
      <c r="D252" s="50">
        <v>0.07576734762688568</v>
      </c>
      <c r="E252" s="55">
        <v>0</v>
      </c>
      <c r="F252" s="56">
        <v>1</v>
      </c>
    </row>
    <row r="253" spans="1:6" ht="15">
      <c r="A253" s="54" t="s">
        <v>531</v>
      </c>
      <c r="B253" s="49" t="s">
        <v>532</v>
      </c>
      <c r="C253" s="39">
        <v>0.10512366421033972</v>
      </c>
      <c r="D253" s="50">
        <v>0.10487923223881085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0.06905824989464113</v>
      </c>
      <c r="D254" s="50">
        <v>0.06896672667908929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535</v>
      </c>
      <c r="C255" s="39">
        <v>0.10919068044607448</v>
      </c>
      <c r="D255" s="50">
        <v>0.10904596953611131</v>
      </c>
      <c r="E255" s="55">
        <v>1</v>
      </c>
      <c r="F255" s="56">
        <v>0</v>
      </c>
    </row>
    <row r="256" spans="1:6" ht="15">
      <c r="A256" s="54" t="s">
        <v>536</v>
      </c>
      <c r="B256" s="49" t="s">
        <v>537</v>
      </c>
      <c r="C256" s="39">
        <v>0.10092343672219052</v>
      </c>
      <c r="D256" s="50">
        <v>0.10085757964788152</v>
      </c>
      <c r="E256" s="55">
        <v>0</v>
      </c>
      <c r="F256" s="56">
        <v>0</v>
      </c>
    </row>
    <row r="257" spans="1:6" ht="15">
      <c r="A257" s="54" t="s">
        <v>538</v>
      </c>
      <c r="B257" s="49" t="s">
        <v>539</v>
      </c>
      <c r="C257" s="39">
        <v>0.15884218942679657</v>
      </c>
      <c r="D257" s="50">
        <v>0.15848403571394426</v>
      </c>
      <c r="E257" s="55">
        <v>0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0.09355498917470345</v>
      </c>
      <c r="D258" s="50">
        <v>0.09336625711209852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0.06072721039783597</v>
      </c>
      <c r="D259" s="50">
        <v>0.060617764594346986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0.14430330786231904</v>
      </c>
      <c r="D260" s="50">
        <v>0.14383354081656452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0.2525137636726922</v>
      </c>
      <c r="D261" s="50">
        <v>0.25151188386012696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0.1070159899530611</v>
      </c>
      <c r="D262" s="50">
        <v>0.10687188860040107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0.10372138261836215</v>
      </c>
      <c r="D263" s="50">
        <v>0.10369940866659765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0.07512275284134193</v>
      </c>
      <c r="D264" s="50">
        <v>0.0751751641686092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0.06583404889857648</v>
      </c>
      <c r="D265" s="58">
        <v>0.0656789449092223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0.06048397084283855</v>
      </c>
      <c r="D266" s="58">
        <v>0.06048833675405225</v>
      </c>
      <c r="E266" s="55">
        <v>0</v>
      </c>
      <c r="F266" s="56">
        <v>1</v>
      </c>
    </row>
    <row r="267" spans="1:6" ht="15">
      <c r="A267" s="54" t="s">
        <v>558</v>
      </c>
      <c r="B267" s="49" t="s">
        <v>559</v>
      </c>
      <c r="C267" s="39">
        <v>0.05800768304718614</v>
      </c>
      <c r="D267" s="50">
        <v>0.05801103936298526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0.11498165703900197</v>
      </c>
      <c r="D268" s="50">
        <v>0.1146860999360714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0.1575810264645197</v>
      </c>
      <c r="D269" s="50">
        <v>0.1572418427558499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0.19697127840337464</v>
      </c>
      <c r="D270" s="50">
        <v>0.19647273786600564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0.02326953047335192</v>
      </c>
      <c r="D271" s="50">
        <v>0.02321621059619211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0.019244787937853</v>
      </c>
      <c r="D272" s="50">
        <v>0.01924671148021597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0.1238487961683063</v>
      </c>
      <c r="D273" s="50">
        <v>0.12386667000887072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0.04443230940731498</v>
      </c>
      <c r="D274" s="50">
        <v>0.04434448334255889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0.20105692372837108</v>
      </c>
      <c r="D275" s="50">
        <v>0.2006003579141442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0.13552001706929834</v>
      </c>
      <c r="D276" s="50">
        <v>0.1355349665955163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0.009184909218220363</v>
      </c>
      <c r="D277" s="50">
        <v>0.009185120778562341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0.0119140135833208</v>
      </c>
      <c r="D278" s="50">
        <v>0.011913819434559304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0.07355261783658461</v>
      </c>
      <c r="D279" s="50">
        <v>0.07337413204860387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0.12563093441628542</v>
      </c>
      <c r="D280" s="50">
        <v>0.1260982954033445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0.1758306308472751</v>
      </c>
      <c r="D281" s="50">
        <v>0.17568245022617163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0.4402301850529033</v>
      </c>
      <c r="D282" s="50">
        <v>0.4382679835916242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0.13118633337440064</v>
      </c>
      <c r="D283" s="58">
        <v>0.13116744050154983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0.10048561117593863</v>
      </c>
      <c r="D284" s="58">
        <v>0.10048319152402531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0.0578400837450576</v>
      </c>
      <c r="D285" s="58">
        <v>0.05768578054103532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0.12033434142528011</v>
      </c>
      <c r="D286" s="58">
        <v>0.12004829655943747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0.07120704386000266</v>
      </c>
      <c r="D287" s="50">
        <v>0.07100565384506878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0.08665283715870924</v>
      </c>
      <c r="D288" s="58">
        <v>0.08665800014064393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0.07168081824839269</v>
      </c>
      <c r="D289" s="50">
        <v>0.071752778782575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0.019621697331310813</v>
      </c>
      <c r="D290" s="50">
        <v>0.01962393564255321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0.04103916614998479</v>
      </c>
      <c r="D291" s="50">
        <v>0.04093107590204684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0.08421507472715883</v>
      </c>
      <c r="D292" s="50">
        <v>0.08434620944053184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0.05065872096678423</v>
      </c>
      <c r="D293" s="50">
        <v>0.05054564922070051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0.10697268870046639</v>
      </c>
      <c r="D294" s="50">
        <v>0.10688953614210481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0.0456950315385913</v>
      </c>
      <c r="D295" s="50">
        <v>0.04558584165922934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0.0466745534936684</v>
      </c>
      <c r="D296" s="50">
        <v>0.04659359208659232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0.045365307972660876</v>
      </c>
      <c r="D297" s="50">
        <v>0.045251762951087404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0.06211675997894512</v>
      </c>
      <c r="D298" s="50">
        <v>0.061937504416200904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0.008857968986034895</v>
      </c>
      <c r="D299" s="50">
        <v>0.008859194607748219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0.047055132373612925</v>
      </c>
      <c r="D300" s="50">
        <v>0.04696069218821827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0.06966815934648252</v>
      </c>
      <c r="D301" s="50">
        <v>0.06940792040089222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0.1605216902122246</v>
      </c>
      <c r="D302" s="50">
        <v>0.1604974051129069</v>
      </c>
      <c r="E302" s="55">
        <v>0</v>
      </c>
      <c r="F302" s="56">
        <v>1</v>
      </c>
    </row>
    <row r="303" spans="1:6" ht="15">
      <c r="A303" s="54" t="s">
        <v>630</v>
      </c>
      <c r="B303" s="49" t="s">
        <v>631</v>
      </c>
      <c r="C303" s="39">
        <v>0.019599909418672262</v>
      </c>
      <c r="D303" s="50">
        <v>0.019603279246398177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0.07654604750419386</v>
      </c>
      <c r="D304" s="50">
        <v>0.07637012350292588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0.04801007346283271</v>
      </c>
      <c r="D305" s="50">
        <v>0.047899254276794576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0.04317689092411131</v>
      </c>
      <c r="D306" s="50">
        <v>0.04305767531107817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0.05403425985255592</v>
      </c>
      <c r="D307" s="50">
        <v>0.053948722046556354</v>
      </c>
      <c r="E307" s="55">
        <v>0</v>
      </c>
      <c r="F307" s="56">
        <v>0</v>
      </c>
    </row>
    <row r="308" spans="1:6" ht="15">
      <c r="A308" s="54" t="s">
        <v>638</v>
      </c>
      <c r="B308" s="49" t="s">
        <v>640</v>
      </c>
      <c r="C308" s="39">
        <v>0.08543566640773537</v>
      </c>
      <c r="D308" s="50">
        <v>0.08530041926122925</v>
      </c>
      <c r="E308" s="55">
        <v>1</v>
      </c>
      <c r="F308" s="56">
        <v>0</v>
      </c>
    </row>
    <row r="309" spans="1:6" ht="15">
      <c r="A309" s="54" t="s">
        <v>641</v>
      </c>
      <c r="B309" s="49" t="s">
        <v>642</v>
      </c>
      <c r="C309" s="39">
        <v>0.03328362350094671</v>
      </c>
      <c r="D309" s="50">
        <v>0.03328249772368379</v>
      </c>
      <c r="E309" s="55">
        <v>0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0.03947210747341428</v>
      </c>
      <c r="D310" s="50">
        <v>0.03936080928565344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0.045166233351515914</v>
      </c>
      <c r="D311" s="50">
        <v>0.045077020264708716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0.03520301668732932</v>
      </c>
      <c r="D312" s="50">
        <v>0.035207714077937755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0.061538677896491534</v>
      </c>
      <c r="D313" s="50">
        <v>0.06138223088955029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0.04403846180809048</v>
      </c>
      <c r="D314" s="50">
        <v>0.04395258475456874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0.09304125362986905</v>
      </c>
      <c r="D315" s="50">
        <v>0.09287604027875461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0.0472555208150702</v>
      </c>
      <c r="D316" s="50">
        <v>0.04715197096942962</v>
      </c>
      <c r="E316" s="55">
        <v>0</v>
      </c>
      <c r="F316" s="56">
        <v>0</v>
      </c>
    </row>
    <row r="317" spans="1:6" ht="15">
      <c r="A317" s="54" t="s">
        <v>655</v>
      </c>
      <c r="B317" s="57" t="s">
        <v>657</v>
      </c>
      <c r="C317" s="39">
        <v>0.07471753889655917</v>
      </c>
      <c r="D317" s="50">
        <v>0.07455381221476762</v>
      </c>
      <c r="E317" s="55">
        <v>1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0.049614918046111026</v>
      </c>
      <c r="D318" s="50">
        <v>0.049503232817752894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0.05522593968386261</v>
      </c>
      <c r="D319" s="50">
        <v>0.05505970842724093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72" t="s">
        <v>1209</v>
      </c>
      <c r="B1" s="172"/>
      <c r="C1" s="172"/>
      <c r="D1" s="172"/>
      <c r="E1" s="172"/>
      <c r="F1" s="172"/>
    </row>
    <row r="2" spans="1:6" ht="50.1" customHeight="1">
      <c r="A2" s="173" t="str">
        <f>"INTERVALLES DE MARGE EN VIGUEUR LE "&amp;A1</f>
        <v>INTERVALLES DE MARGE EN VIGUEUR LE 20 JUIN 2024</v>
      </c>
      <c r="B2" s="173"/>
      <c r="C2" s="173"/>
      <c r="D2" s="173"/>
      <c r="E2" s="173"/>
      <c r="F2" s="173"/>
    </row>
    <row r="3" spans="1:6" ht="12.75" customHeight="1">
      <c r="A3" s="174" t="s">
        <v>27</v>
      </c>
      <c r="B3" s="174" t="s">
        <v>21</v>
      </c>
      <c r="C3" s="174" t="s">
        <v>28</v>
      </c>
      <c r="D3" s="174" t="s">
        <v>29</v>
      </c>
      <c r="E3" s="174" t="s">
        <v>30</v>
      </c>
      <c r="F3" s="174" t="s">
        <v>31</v>
      </c>
    </row>
    <row r="4" spans="1:6" ht="15.75" thickBot="1">
      <c r="A4" s="174"/>
      <c r="B4" s="174"/>
      <c r="C4" s="174"/>
      <c r="D4" s="174"/>
      <c r="E4" s="174"/>
      <c r="F4" s="174"/>
    </row>
    <row r="5" spans="1:6" ht="15">
      <c r="A5" s="37" t="s">
        <v>42</v>
      </c>
      <c r="B5" s="38" t="s">
        <v>1210</v>
      </c>
      <c r="C5" s="64">
        <v>0.12137095121212449</v>
      </c>
      <c r="D5" s="40">
        <v>0.12130769560574126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8">
        <v>0.13689561539264103</v>
      </c>
      <c r="D6" s="45">
        <v>0.13668229729379774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0.3089628845113119</v>
      </c>
      <c r="D7" s="50">
        <v>0.3076371514554257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0.057341795690586145</v>
      </c>
      <c r="D8" s="50">
        <v>0.05718210368335678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0.15386208605605098</v>
      </c>
      <c r="D9" s="50">
        <v>0.15341414032363407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0.09834360646683796</v>
      </c>
      <c r="D10" s="50">
        <v>0.09819469807597189</v>
      </c>
      <c r="E10" s="51">
        <v>0</v>
      </c>
      <c r="F10" s="52">
        <v>0</v>
      </c>
    </row>
    <row r="11" spans="1:6" ht="15">
      <c r="A11" s="48" t="s">
        <v>54</v>
      </c>
      <c r="B11" s="49" t="s">
        <v>1211</v>
      </c>
      <c r="C11" s="39">
        <v>0.12294362371700401</v>
      </c>
      <c r="D11" s="50">
        <v>0.12267428117959639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0.19403657525217943</v>
      </c>
      <c r="D12" s="50">
        <v>0.19403874495385393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0.13590062426157773</v>
      </c>
      <c r="D13" s="50">
        <v>0.13566674694506115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0.11039659796900297</v>
      </c>
      <c r="D14" s="50">
        <v>0.11009713943479041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0.11647919569894366</v>
      </c>
      <c r="D15" s="50">
        <v>0.11649581618001657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0.0703270396492449</v>
      </c>
      <c r="D16" s="50">
        <v>0.07032596312245232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0.10161208784929932</v>
      </c>
      <c r="D17" s="50">
        <v>0.10141077134262479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0.11216530725419219</v>
      </c>
      <c r="D18" s="50">
        <v>0.11197178590669403</v>
      </c>
      <c r="E18" s="51">
        <v>0</v>
      </c>
      <c r="F18" s="52">
        <v>0</v>
      </c>
    </row>
    <row r="19" spans="1:6" ht="15">
      <c r="A19" s="48" t="s">
        <v>70</v>
      </c>
      <c r="B19" s="53" t="s">
        <v>1212</v>
      </c>
      <c r="C19" s="39">
        <v>0.11315853139039694</v>
      </c>
      <c r="D19" s="50">
        <v>0.11287281864073274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0.1038349120654183</v>
      </c>
      <c r="D20" s="50">
        <v>0.1038416508407738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0.13905092454841494</v>
      </c>
      <c r="D21" s="50">
        <v>0.13869419478926892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0.06725127739613171</v>
      </c>
      <c r="D22" s="50">
        <v>0.06724591538167578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0.09988787065987283</v>
      </c>
      <c r="D23" s="50">
        <v>0.09962643968058958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0.1320923257124194</v>
      </c>
      <c r="D24" s="50">
        <v>0.13182473055570582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0.1275209928179663</v>
      </c>
      <c r="D25" s="50">
        <v>0.1274241921063277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0.09849577314402978</v>
      </c>
      <c r="D26" s="50">
        <v>0.09825273235563138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0.09925925143589272</v>
      </c>
      <c r="D27" s="50">
        <v>0.09904293078544602</v>
      </c>
      <c r="E27" s="51">
        <v>0</v>
      </c>
      <c r="F27" s="52">
        <v>0</v>
      </c>
    </row>
    <row r="28" spans="1:6" ht="15">
      <c r="A28" s="48" t="s">
        <v>88</v>
      </c>
      <c r="B28" s="49" t="s">
        <v>89</v>
      </c>
      <c r="C28" s="39">
        <v>0.1648309904174601</v>
      </c>
      <c r="D28" s="50">
        <v>0.16433011161225558</v>
      </c>
      <c r="E28" s="51">
        <v>0</v>
      </c>
      <c r="F28" s="52">
        <v>0</v>
      </c>
    </row>
    <row r="29" spans="1:6" ht="15">
      <c r="A29" s="48" t="s">
        <v>90</v>
      </c>
      <c r="B29" s="49" t="s">
        <v>1213</v>
      </c>
      <c r="C29" s="39">
        <v>0.1580040316606146</v>
      </c>
      <c r="D29" s="50">
        <v>0.1580262273805654</v>
      </c>
      <c r="E29" s="51">
        <v>0</v>
      </c>
      <c r="F29" s="52">
        <v>0</v>
      </c>
    </row>
    <row r="30" spans="1:6" ht="15">
      <c r="A30" s="48" t="s">
        <v>92</v>
      </c>
      <c r="B30" s="49" t="s">
        <v>1214</v>
      </c>
      <c r="C30" s="39">
        <v>0.0644998966714514</v>
      </c>
      <c r="D30" s="50">
        <v>0.06438681377820536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0.09825577178583783</v>
      </c>
      <c r="D31" s="50">
        <v>0.09825017771086371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0.07161872807544906</v>
      </c>
      <c r="D32" s="50">
        <v>0.07151305648900856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0.0958824511826033</v>
      </c>
      <c r="D33" s="50">
        <v>0.09554431228610688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0.1123715978051728</v>
      </c>
      <c r="D34" s="50">
        <v>0.11206105498581709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0.15673088595306942</v>
      </c>
      <c r="D35" s="50">
        <v>0.15673541342783412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0.09956250189580418</v>
      </c>
      <c r="D36" s="50">
        <v>0.09922877172509141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0.13763265327512272</v>
      </c>
      <c r="D37" s="50">
        <v>0.13764250293505467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0.31261085689164214</v>
      </c>
      <c r="D38" s="50">
        <v>0.3116080971436551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0.19176356215505624</v>
      </c>
      <c r="D39" s="50">
        <v>0.19171198815351015</v>
      </c>
      <c r="E39" s="51">
        <v>0</v>
      </c>
      <c r="F39" s="52">
        <v>0</v>
      </c>
    </row>
    <row r="40" spans="1:6" ht="15">
      <c r="A40" s="48" t="s">
        <v>112</v>
      </c>
      <c r="B40" s="49" t="s">
        <v>113</v>
      </c>
      <c r="C40" s="39">
        <v>0.10896106774994731</v>
      </c>
      <c r="D40" s="50">
        <v>0.10870632892414847</v>
      </c>
      <c r="E40" s="51">
        <v>0</v>
      </c>
      <c r="F40" s="52">
        <v>0</v>
      </c>
    </row>
    <row r="41" spans="1:6" ht="15">
      <c r="A41" s="48" t="s">
        <v>114</v>
      </c>
      <c r="B41" s="49" t="s">
        <v>1215</v>
      </c>
      <c r="C41" s="39">
        <v>0.07689886764223358</v>
      </c>
      <c r="D41" s="50">
        <v>0.07667910029938457</v>
      </c>
      <c r="E41" s="51">
        <v>0</v>
      </c>
      <c r="F41" s="52">
        <v>0</v>
      </c>
    </row>
    <row r="42" spans="1:6" ht="15">
      <c r="A42" s="48" t="s">
        <v>114</v>
      </c>
      <c r="B42" s="49" t="s">
        <v>1216</v>
      </c>
      <c r="C42" s="39">
        <v>0.12158778561864014</v>
      </c>
      <c r="D42" s="50">
        <v>0.12124030293927716</v>
      </c>
      <c r="E42" s="51">
        <v>1</v>
      </c>
      <c r="F42" s="52">
        <v>0</v>
      </c>
    </row>
    <row r="43" spans="1:6" ht="15">
      <c r="A43" s="48" t="s">
        <v>117</v>
      </c>
      <c r="B43" s="49" t="s">
        <v>1217</v>
      </c>
      <c r="C43" s="39">
        <v>0.08277342445010069</v>
      </c>
      <c r="D43" s="50">
        <v>0.08254413377612801</v>
      </c>
      <c r="E43" s="51">
        <v>0</v>
      </c>
      <c r="F43" s="52">
        <v>0</v>
      </c>
    </row>
    <row r="44" spans="1:6" ht="15">
      <c r="A44" s="48" t="s">
        <v>119</v>
      </c>
      <c r="B44" s="49" t="s">
        <v>1218</v>
      </c>
      <c r="C44" s="39">
        <v>0.06467897866403502</v>
      </c>
      <c r="D44" s="50">
        <v>0.06452831288258634</v>
      </c>
      <c r="E44" s="51">
        <v>0</v>
      </c>
      <c r="F44" s="52">
        <v>0</v>
      </c>
    </row>
    <row r="45" spans="1:6" ht="15">
      <c r="A45" s="48" t="s">
        <v>119</v>
      </c>
      <c r="B45" s="49" t="s">
        <v>1219</v>
      </c>
      <c r="C45" s="39">
        <v>0.1022664446558926</v>
      </c>
      <c r="D45" s="50">
        <v>0.10202822113847912</v>
      </c>
      <c r="E45" s="51">
        <v>1</v>
      </c>
      <c r="F45" s="52">
        <v>0</v>
      </c>
    </row>
    <row r="46" spans="1:6" ht="15">
      <c r="A46" s="48" t="s">
        <v>122</v>
      </c>
      <c r="B46" s="49" t="s">
        <v>123</v>
      </c>
      <c r="C46" s="39">
        <v>0.21914485988722046</v>
      </c>
      <c r="D46" s="50">
        <v>0.2191314252773971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0.2183989259546288</v>
      </c>
      <c r="D47" s="50">
        <v>0.21857655895951217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0.2197750304291624</v>
      </c>
      <c r="D48" s="50">
        <v>0.21979929586986743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0.1696288029690044</v>
      </c>
      <c r="D49" s="50">
        <v>0.1696505367289815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0.15848164831444184</v>
      </c>
      <c r="D50" s="50">
        <v>0.15820735264511282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0.08356024054626726</v>
      </c>
      <c r="D51" s="50">
        <v>0.08549923412207958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0.07077069947290351</v>
      </c>
      <c r="D52" s="50">
        <v>0.07055750014452704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0.1214599877805615</v>
      </c>
      <c r="D53" s="50">
        <v>0.12108973412920111</v>
      </c>
      <c r="E53" s="51">
        <v>0</v>
      </c>
      <c r="F53" s="52">
        <v>0</v>
      </c>
    </row>
    <row r="54" spans="1:6" ht="15">
      <c r="A54" s="48" t="s">
        <v>138</v>
      </c>
      <c r="B54" s="49" t="s">
        <v>1220</v>
      </c>
      <c r="C54" s="39">
        <v>0.06626688220693523</v>
      </c>
      <c r="D54" s="50">
        <v>0.06604130981425349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0.08069183857673788</v>
      </c>
      <c r="D55" s="50">
        <v>0.08046124860461451</v>
      </c>
      <c r="E55" s="51">
        <v>0</v>
      </c>
      <c r="F55" s="52">
        <v>0</v>
      </c>
    </row>
    <row r="56" spans="1:6" ht="15">
      <c r="A56" s="54" t="s">
        <v>142</v>
      </c>
      <c r="B56" s="49" t="s">
        <v>1221</v>
      </c>
      <c r="C56" s="39">
        <v>0.12263709782424052</v>
      </c>
      <c r="D56" s="50">
        <v>0.12253793230100378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0.11357751171845774</v>
      </c>
      <c r="D57" s="50">
        <v>0.11317942300401163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0.11410568080103187</v>
      </c>
      <c r="D58" s="50">
        <v>0.11411191762843012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0.1986903185951987</v>
      </c>
      <c r="D59" s="50">
        <v>0.198373362666623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0.09779878850905172</v>
      </c>
      <c r="D60" s="50">
        <v>0.09781281723059901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0.08636937924413744</v>
      </c>
      <c r="D61" s="58">
        <v>0.08614620639429199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0.06422846101313609</v>
      </c>
      <c r="D62" s="58">
        <v>0.06407031943124988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0.1961031932533009</v>
      </c>
      <c r="D63" s="58">
        <v>0.19575170553173704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0.08973297906215184</v>
      </c>
      <c r="D64" s="58">
        <v>0.08940730038226687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0.14736711354227097</v>
      </c>
      <c r="D65" s="58">
        <v>0.14733089148763429</v>
      </c>
      <c r="E65" s="51">
        <v>0</v>
      </c>
      <c r="F65" s="52">
        <v>0</v>
      </c>
    </row>
    <row r="66" spans="1:6" ht="15">
      <c r="A66" s="48" t="s">
        <v>162</v>
      </c>
      <c r="B66" s="49" t="s">
        <v>1222</v>
      </c>
      <c r="C66" s="39">
        <v>0.24188553940132487</v>
      </c>
      <c r="D66" s="58">
        <v>0.24608806603955583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0.15550127055649582</v>
      </c>
      <c r="D67" s="50">
        <v>0.1556854472816067</v>
      </c>
      <c r="E67" s="51">
        <v>0</v>
      </c>
      <c r="F67" s="52">
        <v>0</v>
      </c>
    </row>
    <row r="68" spans="1:6" ht="15">
      <c r="A68" s="48" t="s">
        <v>166</v>
      </c>
      <c r="B68" s="49" t="s">
        <v>1223</v>
      </c>
      <c r="C68" s="39">
        <v>0.07554596534223594</v>
      </c>
      <c r="D68" s="50">
        <v>0.07540488163088646</v>
      </c>
      <c r="E68" s="51">
        <v>0</v>
      </c>
      <c r="F68" s="52">
        <v>0</v>
      </c>
    </row>
    <row r="69" spans="1:6" ht="15">
      <c r="A69" s="48" t="s">
        <v>166</v>
      </c>
      <c r="B69" s="49" t="s">
        <v>1224</v>
      </c>
      <c r="C69" s="39">
        <v>0.11944865925880367</v>
      </c>
      <c r="D69" s="50">
        <v>0.11922558632449663</v>
      </c>
      <c r="E69" s="51">
        <v>1</v>
      </c>
      <c r="F69" s="52">
        <v>0</v>
      </c>
    </row>
    <row r="70" spans="1:6" ht="15">
      <c r="A70" s="48" t="s">
        <v>169</v>
      </c>
      <c r="B70" s="49" t="s">
        <v>170</v>
      </c>
      <c r="C70" s="39">
        <v>0.10825829926346386</v>
      </c>
      <c r="D70" s="50">
        <v>0.10855542487895908</v>
      </c>
      <c r="E70" s="51">
        <v>0</v>
      </c>
      <c r="F70" s="52">
        <v>0</v>
      </c>
    </row>
    <row r="71" spans="1:6" ht="15">
      <c r="A71" s="48" t="s">
        <v>171</v>
      </c>
      <c r="B71" s="49" t="s">
        <v>1225</v>
      </c>
      <c r="C71" s="39">
        <v>0.05350544451329527</v>
      </c>
      <c r="D71" s="50">
        <v>0.05393047341006548</v>
      </c>
      <c r="E71" s="51">
        <v>0</v>
      </c>
      <c r="F71" s="52">
        <v>0</v>
      </c>
    </row>
    <row r="72" spans="1:6" ht="15">
      <c r="A72" s="48" t="s">
        <v>173</v>
      </c>
      <c r="B72" s="49" t="s">
        <v>1226</v>
      </c>
      <c r="C72" s="39">
        <v>0.06969384079144209</v>
      </c>
      <c r="D72" s="50">
        <v>0.06953718468624771</v>
      </c>
      <c r="E72" s="51">
        <v>0</v>
      </c>
      <c r="F72" s="52">
        <v>0</v>
      </c>
    </row>
    <row r="73" spans="1:6" ht="15">
      <c r="A73" s="48" t="s">
        <v>173</v>
      </c>
      <c r="B73" s="49" t="s">
        <v>1227</v>
      </c>
      <c r="C73" s="39">
        <v>0.11019563789305452</v>
      </c>
      <c r="D73" s="50">
        <v>0.10994794284216193</v>
      </c>
      <c r="E73" s="51">
        <v>1</v>
      </c>
      <c r="F73" s="52">
        <v>0</v>
      </c>
    </row>
    <row r="74" spans="1:6" ht="15">
      <c r="A74" s="48" t="s">
        <v>176</v>
      </c>
      <c r="B74" s="49" t="s">
        <v>177</v>
      </c>
      <c r="C74" s="39">
        <v>0.0720665443371373</v>
      </c>
      <c r="D74" s="50">
        <v>0.07187647708338075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0.17937021841583733</v>
      </c>
      <c r="D75" s="50">
        <v>0.17934615779283053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0.06873607893437944</v>
      </c>
      <c r="D76" s="50">
        <v>0.06856191734267905</v>
      </c>
      <c r="E76" s="51">
        <v>0</v>
      </c>
      <c r="F76" s="52">
        <v>0</v>
      </c>
    </row>
    <row r="77" spans="1:6" ht="15">
      <c r="A77" s="48" t="s">
        <v>182</v>
      </c>
      <c r="B77" s="80" t="s">
        <v>183</v>
      </c>
      <c r="C77" s="39">
        <v>0.1945632792617393</v>
      </c>
      <c r="D77" s="50">
        <v>0.19602690634025124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0.09023927744387368</v>
      </c>
      <c r="D78" s="50">
        <v>0.09004219113228557</v>
      </c>
      <c r="E78" s="51">
        <v>0</v>
      </c>
      <c r="F78" s="52">
        <v>0</v>
      </c>
    </row>
    <row r="79" spans="1:6" ht="15">
      <c r="A79" s="48" t="s">
        <v>186</v>
      </c>
      <c r="B79" s="49" t="s">
        <v>1228</v>
      </c>
      <c r="C79" s="39">
        <v>0.0723779753510716</v>
      </c>
      <c r="D79" s="50">
        <v>0.07217752031674429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0.17395799849601928</v>
      </c>
      <c r="D80" s="50">
        <v>0.1745769339831321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0.06090576350700463</v>
      </c>
      <c r="D81" s="50">
        <v>0.06076955158192326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0.12375536354941452</v>
      </c>
      <c r="D82" s="50">
        <v>0.12395277048384404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0.26593123714157446</v>
      </c>
      <c r="D83" s="50">
        <v>0.2648260886474974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0.1545421231795277</v>
      </c>
      <c r="D84" s="50">
        <v>0.15404722195991885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0.08242806885293591</v>
      </c>
      <c r="D85" s="50">
        <v>0.08226569618548761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0.13751162758955746</v>
      </c>
      <c r="D86" s="50">
        <v>0.1375310380774168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0.077000834256955</v>
      </c>
      <c r="D87" s="50">
        <v>0.07678730403143083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0.1789392069154278</v>
      </c>
      <c r="D88" s="50">
        <v>0.17899517086461236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0.06795344398264257</v>
      </c>
      <c r="D89" s="50">
        <v>0.06777288989585555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0.10405886558733103</v>
      </c>
      <c r="D90" s="50">
        <v>0.10405371871050773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0.1437083894955135</v>
      </c>
      <c r="D91" s="50">
        <v>0.1436747620602651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0.07659872749801774</v>
      </c>
      <c r="D92" s="50">
        <v>0.07636421576147849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0.21954882654144556</v>
      </c>
      <c r="D93" s="50">
        <v>0.21956251854920916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0.19992276646708193</v>
      </c>
      <c r="D94" s="50">
        <v>0.19956268960236004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0.19781389149406567</v>
      </c>
      <c r="D95" s="50">
        <v>0.19764496433288625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0.12835341643115733</v>
      </c>
      <c r="D96" s="50">
        <v>0.12826528383941627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0.10567670312821856</v>
      </c>
      <c r="D97" s="50">
        <v>0.10548551695045467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0.2245035929024722</v>
      </c>
      <c r="D98" s="50">
        <v>0.22419132296594738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0.14778664840271677</v>
      </c>
      <c r="D99" s="50">
        <v>0.14777289203839838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0.05675029310113438</v>
      </c>
      <c r="D100" s="50">
        <v>0.056615274999086536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0.06583729396794905</v>
      </c>
      <c r="D101" s="50">
        <v>0.06583936640641525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0.06101156517352922</v>
      </c>
      <c r="D102" s="50">
        <v>0.061012607793127574</v>
      </c>
      <c r="E102" s="51">
        <v>0</v>
      </c>
      <c r="F102" s="52">
        <v>0</v>
      </c>
    </row>
    <row r="103" spans="1:6" ht="15">
      <c r="A103" s="48" t="s">
        <v>232</v>
      </c>
      <c r="B103" s="49" t="s">
        <v>234</v>
      </c>
      <c r="C103" s="39">
        <v>0.09646775478007928</v>
      </c>
      <c r="D103" s="50">
        <v>0.09646940330641124</v>
      </c>
      <c r="E103" s="51">
        <v>1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0.19113257761187097</v>
      </c>
      <c r="D104" s="50">
        <v>0.190694744304581</v>
      </c>
      <c r="E104" s="51">
        <v>0</v>
      </c>
      <c r="F104" s="52">
        <v>0</v>
      </c>
    </row>
    <row r="105" spans="1:6" ht="15">
      <c r="A105" s="48" t="s">
        <v>237</v>
      </c>
      <c r="B105" s="49" t="s">
        <v>1229</v>
      </c>
      <c r="C105" s="39">
        <v>0.16803036853652403</v>
      </c>
      <c r="D105" s="50">
        <v>0.16802954207526197</v>
      </c>
      <c r="E105" s="51">
        <v>0</v>
      </c>
      <c r="F105" s="52">
        <v>1</v>
      </c>
    </row>
    <row r="106" spans="1:6" ht="15">
      <c r="A106" s="48" t="s">
        <v>239</v>
      </c>
      <c r="B106" s="49" t="s">
        <v>240</v>
      </c>
      <c r="C106" s="39">
        <v>0.18645415230243734</v>
      </c>
      <c r="D106" s="50">
        <v>0.18597455227850251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0.24042852564018108</v>
      </c>
      <c r="D107" s="50">
        <v>0.24030428004873058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0.2412856287130781</v>
      </c>
      <c r="D108" s="50">
        <v>0.2413136429252755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0.24075982013374594</v>
      </c>
      <c r="D109" s="50">
        <v>0.24066329272510106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0.2420607914189713</v>
      </c>
      <c r="D110" s="50">
        <v>0.24204132978653206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0.10813507281663945</v>
      </c>
      <c r="D111" s="50">
        <v>0.10789283640185206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0.06725582921438336</v>
      </c>
      <c r="D112" s="50">
        <v>0.06700749613577217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0.16843630570639512</v>
      </c>
      <c r="D113" s="50">
        <v>0.16879978195806306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0.1844718465982903</v>
      </c>
      <c r="D114" s="50">
        <v>0.18427429290239078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0.2036684327593024</v>
      </c>
      <c r="D115" s="50">
        <v>0.20339717216685746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0.0999075097229774</v>
      </c>
      <c r="D116" s="50">
        <v>0.09964302694365619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0.32036026329613576</v>
      </c>
      <c r="D117" s="50">
        <v>0.3202824013168303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0.09534882305665146</v>
      </c>
      <c r="D118" s="50">
        <v>0.09535150228440235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0.05390500477517718</v>
      </c>
      <c r="D119" s="50">
        <v>0.05390156150127975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0.08611057599756966</v>
      </c>
      <c r="D120" s="50">
        <v>0.08580830794004589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0.21029517415723006</v>
      </c>
      <c r="D121" s="50">
        <v>0.2099775207798821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0.07999372610597588</v>
      </c>
      <c r="D122" s="50">
        <v>0.07984652312645364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0.11152595618042122</v>
      </c>
      <c r="D123" s="50">
        <v>0.11120513441470962</v>
      </c>
      <c r="E123" s="51">
        <v>0</v>
      </c>
      <c r="F123" s="52">
        <v>0</v>
      </c>
    </row>
    <row r="124" spans="1:6" ht="15">
      <c r="A124" s="48" t="s">
        <v>275</v>
      </c>
      <c r="B124" s="49" t="s">
        <v>1230</v>
      </c>
      <c r="C124" s="39">
        <v>0.058859018853585514</v>
      </c>
      <c r="D124" s="50">
        <v>0.05900582650310017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1231</v>
      </c>
      <c r="C125" s="39">
        <v>0.13514518319526098</v>
      </c>
      <c r="D125" s="50">
        <v>0.13482529932949258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0.2980773765193781</v>
      </c>
      <c r="D126" s="50">
        <v>0.2980351708218037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0.2732936322195177</v>
      </c>
      <c r="D127" s="50">
        <v>0.2726422313852949</v>
      </c>
      <c r="E127" s="51">
        <v>0</v>
      </c>
      <c r="F127" s="52">
        <v>0</v>
      </c>
    </row>
    <row r="128" spans="1:6" ht="15">
      <c r="A128" s="48" t="s">
        <v>283</v>
      </c>
      <c r="B128" s="81" t="s">
        <v>284</v>
      </c>
      <c r="C128" s="39">
        <v>0.147163206354283</v>
      </c>
      <c r="D128" s="50">
        <v>0.14714803706528076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0.35324508411531014</v>
      </c>
      <c r="D129" s="50">
        <v>0.3530662812760061</v>
      </c>
      <c r="E129" s="51">
        <v>1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0.09116084246492076</v>
      </c>
      <c r="D130" s="50">
        <v>0.09105165815195353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0.07179017074536642</v>
      </c>
      <c r="D131" s="50">
        <v>0.07162847568170971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0.04996510545425748</v>
      </c>
      <c r="D132" s="50">
        <v>0.049711273255149166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0.16742540762416694</v>
      </c>
      <c r="D133" s="50">
        <v>0.16706154113201457</v>
      </c>
      <c r="E133" s="51">
        <v>0</v>
      </c>
      <c r="F133" s="52">
        <v>0</v>
      </c>
    </row>
    <row r="134" spans="1:6" ht="15">
      <c r="A134" s="48" t="s">
        <v>295</v>
      </c>
      <c r="B134" s="49" t="s">
        <v>1232</v>
      </c>
      <c r="C134" s="39">
        <v>0.33087851489499637</v>
      </c>
      <c r="D134" s="50">
        <v>0.33085914713810977</v>
      </c>
      <c r="E134" s="51">
        <v>0</v>
      </c>
      <c r="F134" s="52">
        <v>1</v>
      </c>
    </row>
    <row r="135" spans="1:6" ht="15">
      <c r="A135" s="48" t="s">
        <v>297</v>
      </c>
      <c r="B135" s="49" t="s">
        <v>1233</v>
      </c>
      <c r="C135" s="39">
        <v>0.2236324449532415</v>
      </c>
      <c r="D135" s="50">
        <v>0.22360398448692584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1234</v>
      </c>
      <c r="C136" s="39">
        <v>0.22450708599474697</v>
      </c>
      <c r="D136" s="50">
        <v>0.2244811056100772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1235</v>
      </c>
      <c r="C137" s="39">
        <v>0.12688631129864916</v>
      </c>
      <c r="D137" s="50">
        <v>0.1268748724492828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1236</v>
      </c>
      <c r="C138" s="39">
        <v>0.3117621515157458</v>
      </c>
      <c r="D138" s="50">
        <v>0.31179578667017516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1237</v>
      </c>
      <c r="C139" s="39">
        <v>0.3113893941643384</v>
      </c>
      <c r="D139" s="50">
        <v>0.31142238888231044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1238</v>
      </c>
      <c r="C140" s="39">
        <v>0.24995252549808292</v>
      </c>
      <c r="D140" s="50">
        <v>0.24997021863112395</v>
      </c>
      <c r="E140" s="51">
        <v>0</v>
      </c>
      <c r="F140" s="52">
        <v>0</v>
      </c>
    </row>
    <row r="141" spans="1:6" ht="15">
      <c r="A141" s="48" t="s">
        <v>309</v>
      </c>
      <c r="B141" s="49" t="s">
        <v>310</v>
      </c>
      <c r="C141" s="39">
        <v>0.03427442431377667</v>
      </c>
      <c r="D141" s="50">
        <v>0.03427834549027263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0.2294388699506692</v>
      </c>
      <c r="D142" s="50">
        <v>0.22817429838227812</v>
      </c>
      <c r="E142" s="51">
        <v>1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0.16916792980548834</v>
      </c>
      <c r="D143" s="50">
        <v>0.16906889346691717</v>
      </c>
      <c r="E143" s="51">
        <v>1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0.3481456642930927</v>
      </c>
      <c r="D144" s="50">
        <v>0.34728755573177617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0.15587618737349934</v>
      </c>
      <c r="D145" s="50">
        <v>0.15583945777522024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1239</v>
      </c>
      <c r="C146" s="39">
        <v>0.06880453962551247</v>
      </c>
      <c r="D146" s="50">
        <v>0.06865746259601624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1240</v>
      </c>
      <c r="C147" s="39">
        <v>0.0484110399390557</v>
      </c>
      <c r="D147" s="50">
        <v>0.04829896439862599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1241</v>
      </c>
      <c r="C148" s="39">
        <v>0.06958956752883985</v>
      </c>
      <c r="D148" s="50">
        <v>0.06939854088523068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1242</v>
      </c>
      <c r="C149" s="39">
        <v>0.06168892299406552</v>
      </c>
      <c r="D149" s="50">
        <v>0.06152479367838694</v>
      </c>
      <c r="E149" s="51">
        <v>0</v>
      </c>
      <c r="F149" s="52">
        <v>0</v>
      </c>
    </row>
    <row r="150" spans="1:6" ht="15">
      <c r="A150" s="48" t="s">
        <v>327</v>
      </c>
      <c r="B150" s="49" t="s">
        <v>328</v>
      </c>
      <c r="C150" s="39">
        <v>0.1283678061639298</v>
      </c>
      <c r="D150" s="50">
        <v>0.12794614867829474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1243</v>
      </c>
      <c r="C151" s="39">
        <v>0.07031400729863954</v>
      </c>
      <c r="D151" s="50">
        <v>0.07012684791635126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0.1872404498111135</v>
      </c>
      <c r="D152" s="50">
        <v>0.18720730723159418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0.17094555014215787</v>
      </c>
      <c r="D153" s="50">
        <v>0.1712550200462456</v>
      </c>
      <c r="E153" s="51">
        <v>0</v>
      </c>
      <c r="F153" s="52">
        <v>0</v>
      </c>
    </row>
    <row r="154" spans="1:6" ht="15">
      <c r="A154" s="48" t="s">
        <v>335</v>
      </c>
      <c r="B154" s="49" t="s">
        <v>1244</v>
      </c>
      <c r="C154" s="39">
        <v>0.0843928558461333</v>
      </c>
      <c r="D154" s="50">
        <v>0.08440442307095558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0.1343990654935034</v>
      </c>
      <c r="D155" s="50">
        <v>0.13399327716196247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0.17945947642876353</v>
      </c>
      <c r="D156" s="50">
        <v>0.17909030937076864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0.13962517778995018</v>
      </c>
      <c r="D157" s="50">
        <v>0.13943308129231777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0.07488513891624078</v>
      </c>
      <c r="D158" s="50">
        <v>0.07488318579764021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0.1809526764679116</v>
      </c>
      <c r="D159" s="50">
        <v>0.18049041359016996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0.2355894617951629</v>
      </c>
      <c r="D160" s="50">
        <v>0.23529903176930692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0.10807664368968531</v>
      </c>
      <c r="D161" s="50">
        <v>0.10773620910965465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0.056259935265672446</v>
      </c>
      <c r="D162" s="50">
        <v>0.05619431935133175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0.25720569745756683</v>
      </c>
      <c r="D163" s="50">
        <v>0.2565666836548992</v>
      </c>
      <c r="E163" s="51">
        <v>0</v>
      </c>
      <c r="F163" s="52">
        <v>0</v>
      </c>
    </row>
    <row r="164" spans="1:6" ht="15">
      <c r="A164" s="48" t="s">
        <v>355</v>
      </c>
      <c r="B164" s="49" t="s">
        <v>1245</v>
      </c>
      <c r="C164" s="39">
        <v>0.2663495844798651</v>
      </c>
      <c r="D164" s="50">
        <v>0.2661486530343593</v>
      </c>
      <c r="E164" s="51">
        <v>0</v>
      </c>
      <c r="F164" s="52">
        <v>1</v>
      </c>
    </row>
    <row r="165" spans="1:6" ht="15">
      <c r="A165" s="48" t="s">
        <v>357</v>
      </c>
      <c r="B165" s="49" t="s">
        <v>1246</v>
      </c>
      <c r="C165" s="39">
        <v>0.09319765947524161</v>
      </c>
      <c r="D165" s="50">
        <v>0.09315315969076322</v>
      </c>
      <c r="E165" s="51">
        <v>0</v>
      </c>
      <c r="F165" s="52">
        <v>0</v>
      </c>
    </row>
    <row r="166" spans="1:6" ht="15">
      <c r="A166" s="48" t="s">
        <v>359</v>
      </c>
      <c r="B166" s="49" t="s">
        <v>1247</v>
      </c>
      <c r="C166" s="39">
        <v>0.20074775674751186</v>
      </c>
      <c r="D166" s="50">
        <v>0.20072262084056097</v>
      </c>
      <c r="E166" s="51">
        <v>0</v>
      </c>
      <c r="F166" s="52">
        <v>0</v>
      </c>
    </row>
    <row r="167" spans="1:6" ht="15">
      <c r="A167" s="48" t="s">
        <v>361</v>
      </c>
      <c r="B167" s="57" t="s">
        <v>1248</v>
      </c>
      <c r="C167" s="39">
        <v>0.10230241091178695</v>
      </c>
      <c r="D167" s="50">
        <v>0.10230110816760418</v>
      </c>
      <c r="E167" s="51">
        <v>0</v>
      </c>
      <c r="F167" s="52">
        <v>0</v>
      </c>
    </row>
    <row r="168" spans="1:6" ht="15">
      <c r="A168" s="48" t="s">
        <v>363</v>
      </c>
      <c r="B168" s="49" t="s">
        <v>364</v>
      </c>
      <c r="C168" s="39">
        <v>0.09859532193268047</v>
      </c>
      <c r="D168" s="50">
        <v>0.09835493252217894</v>
      </c>
      <c r="E168" s="51">
        <v>0</v>
      </c>
      <c r="F168" s="52">
        <v>0</v>
      </c>
    </row>
    <row r="169" spans="1:6" ht="15">
      <c r="A169" s="48" t="s">
        <v>365</v>
      </c>
      <c r="B169" s="49" t="s">
        <v>366</v>
      </c>
      <c r="C169" s="39">
        <v>0.20064879165585497</v>
      </c>
      <c r="D169" s="50">
        <v>0.2015316406230283</v>
      </c>
      <c r="E169" s="51">
        <v>0</v>
      </c>
      <c r="F169" s="52">
        <v>0</v>
      </c>
    </row>
    <row r="170" spans="1:6" ht="15">
      <c r="A170" s="48" t="s">
        <v>367</v>
      </c>
      <c r="B170" s="49" t="s">
        <v>368</v>
      </c>
      <c r="C170" s="39">
        <v>0.14445403960691855</v>
      </c>
      <c r="D170" s="50">
        <v>0.14432345296202137</v>
      </c>
      <c r="E170" s="51">
        <v>0</v>
      </c>
      <c r="F170" s="52">
        <v>0</v>
      </c>
    </row>
    <row r="171" spans="1:6" ht="15">
      <c r="A171" s="48" t="s">
        <v>369</v>
      </c>
      <c r="B171" s="49" t="s">
        <v>1249</v>
      </c>
      <c r="C171" s="39">
        <v>0.1594546341324786</v>
      </c>
      <c r="D171" s="50">
        <v>0.15903704253485226</v>
      </c>
      <c r="E171" s="51">
        <v>0</v>
      </c>
      <c r="F171" s="52">
        <v>0</v>
      </c>
    </row>
    <row r="172" spans="1:6" ht="15">
      <c r="A172" s="48" t="s">
        <v>371</v>
      </c>
      <c r="B172" s="49" t="s">
        <v>372</v>
      </c>
      <c r="C172" s="39">
        <v>0.14163992797886493</v>
      </c>
      <c r="D172" s="50">
        <v>0.14120164324415327</v>
      </c>
      <c r="E172" s="51">
        <v>0</v>
      </c>
      <c r="F172" s="52">
        <v>0</v>
      </c>
    </row>
    <row r="173" spans="1:6" ht="15">
      <c r="A173" s="48" t="s">
        <v>373</v>
      </c>
      <c r="B173" s="49" t="s">
        <v>374</v>
      </c>
      <c r="C173" s="39">
        <v>0.13378144662951413</v>
      </c>
      <c r="D173" s="50">
        <v>0.13379445947135188</v>
      </c>
      <c r="E173" s="51">
        <v>0</v>
      </c>
      <c r="F173" s="52">
        <v>0</v>
      </c>
    </row>
    <row r="174" spans="1:6" ht="15">
      <c r="A174" s="61" t="s">
        <v>375</v>
      </c>
      <c r="B174" s="49" t="s">
        <v>376</v>
      </c>
      <c r="C174" s="39">
        <v>0.14273229018289335</v>
      </c>
      <c r="D174" s="50">
        <v>0.14267913340890342</v>
      </c>
      <c r="E174" s="51">
        <v>0</v>
      </c>
      <c r="F174" s="52">
        <v>0</v>
      </c>
    </row>
    <row r="175" spans="1:6" ht="15">
      <c r="A175" s="48" t="s">
        <v>377</v>
      </c>
      <c r="B175" s="49" t="s">
        <v>378</v>
      </c>
      <c r="C175" s="39">
        <v>0.131164478789927</v>
      </c>
      <c r="D175" s="50">
        <v>0.131479527558597</v>
      </c>
      <c r="E175" s="51">
        <v>0</v>
      </c>
      <c r="F175" s="52">
        <v>0</v>
      </c>
    </row>
    <row r="176" spans="1:6" ht="15">
      <c r="A176" s="48" t="s">
        <v>379</v>
      </c>
      <c r="B176" s="49" t="s">
        <v>380</v>
      </c>
      <c r="C176" s="79">
        <v>0.1672108463196537</v>
      </c>
      <c r="D176" s="50">
        <v>0.16721398564101472</v>
      </c>
      <c r="E176" s="51">
        <v>0</v>
      </c>
      <c r="F176" s="52">
        <v>0</v>
      </c>
    </row>
    <row r="177" spans="1:6" ht="15">
      <c r="A177" s="48" t="s">
        <v>381</v>
      </c>
      <c r="B177" s="53" t="s">
        <v>1250</v>
      </c>
      <c r="C177" s="39">
        <v>0.0889944979641995</v>
      </c>
      <c r="D177" s="58">
        <v>0.0887981415811184</v>
      </c>
      <c r="E177" s="51">
        <v>0</v>
      </c>
      <c r="F177" s="52">
        <v>0</v>
      </c>
    </row>
    <row r="178" spans="1:6" ht="15">
      <c r="A178" s="54" t="s">
        <v>383</v>
      </c>
      <c r="B178" s="57" t="s">
        <v>384</v>
      </c>
      <c r="C178" s="39">
        <v>0.08450566008991514</v>
      </c>
      <c r="D178" s="50">
        <v>0.08422849502218885</v>
      </c>
      <c r="E178" s="55">
        <v>0</v>
      </c>
      <c r="F178" s="56">
        <v>0</v>
      </c>
    </row>
    <row r="179" spans="1:6" ht="15">
      <c r="A179" s="48" t="s">
        <v>385</v>
      </c>
      <c r="B179" s="49" t="s">
        <v>386</v>
      </c>
      <c r="C179" s="39">
        <v>0.08197965780723399</v>
      </c>
      <c r="D179" s="50">
        <v>0.08180246204886085</v>
      </c>
      <c r="E179" s="51">
        <v>0</v>
      </c>
      <c r="F179" s="52">
        <v>0</v>
      </c>
    </row>
    <row r="180" spans="1:6" ht="15">
      <c r="A180" s="48" t="s">
        <v>387</v>
      </c>
      <c r="B180" s="49" t="s">
        <v>388</v>
      </c>
      <c r="C180" s="39">
        <v>0.10838672831424398</v>
      </c>
      <c r="D180" s="50">
        <v>0.1081590051866382</v>
      </c>
      <c r="E180" s="51">
        <v>0</v>
      </c>
      <c r="F180" s="52">
        <v>0</v>
      </c>
    </row>
    <row r="181" spans="1:6" ht="15">
      <c r="A181" s="48" t="s">
        <v>389</v>
      </c>
      <c r="B181" s="49" t="s">
        <v>1251</v>
      </c>
      <c r="C181" s="39">
        <v>0.05638310384486688</v>
      </c>
      <c r="D181" s="50">
        <v>0.056233714788608335</v>
      </c>
      <c r="E181" s="51">
        <v>0</v>
      </c>
      <c r="F181" s="52">
        <v>0</v>
      </c>
    </row>
    <row r="182" spans="1:6" ht="15">
      <c r="A182" s="48" t="s">
        <v>391</v>
      </c>
      <c r="B182" s="49" t="s">
        <v>392</v>
      </c>
      <c r="C182" s="39">
        <v>0.08274933498880727</v>
      </c>
      <c r="D182" s="50">
        <v>0.0826172318042313</v>
      </c>
      <c r="E182" s="51">
        <v>0</v>
      </c>
      <c r="F182" s="52">
        <v>0</v>
      </c>
    </row>
    <row r="183" spans="1:6" ht="15">
      <c r="A183" s="48" t="s">
        <v>393</v>
      </c>
      <c r="B183" s="53" t="s">
        <v>394</v>
      </c>
      <c r="C183" s="39">
        <v>0.11062816041188032</v>
      </c>
      <c r="D183" s="50">
        <v>0.11063041196997547</v>
      </c>
      <c r="E183" s="51">
        <v>0</v>
      </c>
      <c r="F183" s="52">
        <v>0</v>
      </c>
    </row>
    <row r="184" spans="1:6" ht="15">
      <c r="A184" s="48" t="s">
        <v>395</v>
      </c>
      <c r="B184" s="49" t="s">
        <v>1252</v>
      </c>
      <c r="C184" s="39">
        <v>0.07639752778200552</v>
      </c>
      <c r="D184" s="50">
        <v>0.07643950665726865</v>
      </c>
      <c r="E184" s="51">
        <v>0</v>
      </c>
      <c r="F184" s="52">
        <v>0</v>
      </c>
    </row>
    <row r="185" spans="1:6" ht="15">
      <c r="A185" s="48" t="s">
        <v>395</v>
      </c>
      <c r="B185" s="49" t="s">
        <v>1253</v>
      </c>
      <c r="C185" s="39">
        <v>0.1207950976985646</v>
      </c>
      <c r="D185" s="50">
        <v>0.12086147212828637</v>
      </c>
      <c r="E185" s="51">
        <v>1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0.13578142161003914</v>
      </c>
      <c r="D186" s="50">
        <v>0.13538313603262825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0.28901639425114156</v>
      </c>
      <c r="D187" s="50">
        <v>0.2884353401003545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0.22437257340269662</v>
      </c>
      <c r="D188" s="50">
        <v>0.22409343102738816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0.12843649775654695</v>
      </c>
      <c r="D189" s="50">
        <v>0.12833434415151607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0.08322441458233897</v>
      </c>
      <c r="D190" s="50">
        <v>0.08293565365145004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0.3651967631121239</v>
      </c>
      <c r="D191" s="50">
        <v>0.36402795132538346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0.11197293898558355</v>
      </c>
      <c r="D192" s="50">
        <v>0.11165950023144929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0.19983977962886687</v>
      </c>
      <c r="D193" s="50">
        <v>0.1992430981691449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0.06916025491190993</v>
      </c>
      <c r="D194" s="50">
        <v>0.0693940663404431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0.10836178489907214</v>
      </c>
      <c r="D195" s="50">
        <v>0.10805516236187458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0.1975440331602504</v>
      </c>
      <c r="D196" s="50">
        <v>0.19699071940042423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0.19058199115185936</v>
      </c>
      <c r="D197" s="50">
        <v>0.1905763687074486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0.19440840441678223</v>
      </c>
      <c r="D198" s="50">
        <v>0.19401488518747265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0.23545403949090865</v>
      </c>
      <c r="D199" s="50">
        <v>0.23543131505626785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0.18449040808401296</v>
      </c>
      <c r="D200" s="50">
        <v>0.18406516908510084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0.08108564948448196</v>
      </c>
      <c r="D201" s="50">
        <v>0.08086142308518604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0.11927957153840017</v>
      </c>
      <c r="D202" s="50">
        <v>0.1191344348367595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0.21512016694119157</v>
      </c>
      <c r="D203" s="50">
        <v>0.2146822779587964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0.0902685036490937</v>
      </c>
      <c r="D204" s="50">
        <v>0.09016328484474252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0.14395595739977762</v>
      </c>
      <c r="D205" s="50">
        <v>0.14396013166469454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0.14606238852019593</v>
      </c>
      <c r="D206" s="50">
        <v>0.14575599942167228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0.07075894640437372</v>
      </c>
      <c r="D207" s="50">
        <v>0.07057609439501127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0.15301164566925468</v>
      </c>
      <c r="D208" s="50">
        <v>0.15301571402381536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0.07526134919428236</v>
      </c>
      <c r="D209" s="50">
        <v>0.07549282713365987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0.11126661998944597</v>
      </c>
      <c r="D210" s="50">
        <v>0.11126799053928937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0.08243194758408179</v>
      </c>
      <c r="D211" s="50">
        <v>0.08265449519645318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0.08378482461250432</v>
      </c>
      <c r="D212" s="58">
        <v>0.08359553118595577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0.1567461982612036</v>
      </c>
      <c r="D213" s="58">
        <v>0.15674878383211613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1254</v>
      </c>
      <c r="C214" s="39">
        <v>0.07363825379615742</v>
      </c>
      <c r="D214" s="50">
        <v>0.07355143283969404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0.06960036923350968</v>
      </c>
      <c r="D215" s="50">
        <v>0.069596580996195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0.15076147168505574</v>
      </c>
      <c r="D216" s="50">
        <v>0.15138045206695563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0.09613210883555935</v>
      </c>
      <c r="D217" s="50">
        <v>0.09612918551513772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0.12928800231463844</v>
      </c>
      <c r="D218" s="50">
        <v>0.12897576548724177</v>
      </c>
      <c r="E218" s="51">
        <v>0</v>
      </c>
      <c r="F218" s="52">
        <v>0</v>
      </c>
    </row>
    <row r="219" spans="1:6" ht="15">
      <c r="A219" s="48" t="s">
        <v>464</v>
      </c>
      <c r="B219" s="49" t="s">
        <v>1255</v>
      </c>
      <c r="C219" s="39">
        <v>0.07369778796168967</v>
      </c>
      <c r="D219" s="50">
        <v>0.07350139303363735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0.06825303508416655</v>
      </c>
      <c r="D220" s="50">
        <v>0.06824644484562575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1256</v>
      </c>
      <c r="C221" s="39">
        <v>0.10327879673286483</v>
      </c>
      <c r="D221" s="50">
        <v>0.10298690831908111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1257</v>
      </c>
      <c r="C222" s="39">
        <v>0.06110520127122044</v>
      </c>
      <c r="D222" s="50">
        <v>0.06096202412312581</v>
      </c>
      <c r="E222" s="51">
        <v>0</v>
      </c>
      <c r="F222" s="52">
        <v>0</v>
      </c>
    </row>
    <row r="223" spans="1:6" ht="15">
      <c r="A223" s="48" t="s">
        <v>472</v>
      </c>
      <c r="B223" s="53" t="s">
        <v>473</v>
      </c>
      <c r="C223" s="39">
        <v>0.14274796795072542</v>
      </c>
      <c r="D223" s="50">
        <v>0.14254165604592617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0.0658845817750262</v>
      </c>
      <c r="D224" s="50">
        <v>0.06572435202169377</v>
      </c>
      <c r="E224" s="51">
        <v>0</v>
      </c>
      <c r="F224" s="52">
        <v>0</v>
      </c>
    </row>
    <row r="225" spans="1:6" ht="15">
      <c r="A225" s="48" t="s">
        <v>476</v>
      </c>
      <c r="B225" s="49" t="s">
        <v>1258</v>
      </c>
      <c r="C225" s="39">
        <v>0.09242485137293657</v>
      </c>
      <c r="D225" s="50">
        <v>0.09219883255578215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1259</v>
      </c>
      <c r="C226" s="39">
        <v>0.06757719041853147</v>
      </c>
      <c r="D226" s="62">
        <v>0.06741957195881133</v>
      </c>
      <c r="E226" s="51">
        <v>0</v>
      </c>
      <c r="F226" s="52">
        <v>0</v>
      </c>
    </row>
    <row r="227" spans="1:6" ht="15">
      <c r="A227" s="48" t="s">
        <v>478</v>
      </c>
      <c r="B227" s="49" t="s">
        <v>1260</v>
      </c>
      <c r="C227" s="39">
        <v>0.10684891979873336</v>
      </c>
      <c r="D227" s="50">
        <v>0.1065997031317318</v>
      </c>
      <c r="E227" s="51">
        <v>1</v>
      </c>
      <c r="F227" s="52">
        <v>0</v>
      </c>
    </row>
    <row r="228" spans="1:6" ht="15">
      <c r="A228" s="48" t="s">
        <v>481</v>
      </c>
      <c r="B228" s="49" t="s">
        <v>482</v>
      </c>
      <c r="C228" s="39">
        <v>0.06667973297411635</v>
      </c>
      <c r="D228" s="50">
        <v>0.06647064957026726</v>
      </c>
      <c r="E228" s="51">
        <v>0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0.17421062576223428</v>
      </c>
      <c r="D229" s="50">
        <v>0.17381074279140257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0.13297216592541344</v>
      </c>
      <c r="D230" s="50">
        <v>0.13296987195549834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0.17032672438687718</v>
      </c>
      <c r="D231" s="50">
        <v>0.17036232892706815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0.06464201118488427</v>
      </c>
      <c r="D232" s="50">
        <v>0.06446952689386187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0.19179791366863153</v>
      </c>
      <c r="D233" s="50">
        <v>0.1913405993565393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0.09134609853220023</v>
      </c>
      <c r="D234" s="50">
        <v>0.09130265574033591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0.10054295957307763</v>
      </c>
      <c r="D235" s="50">
        <v>0.10023320627612725</v>
      </c>
      <c r="E235" s="51">
        <v>0</v>
      </c>
      <c r="F235" s="52">
        <v>0</v>
      </c>
    </row>
    <row r="236" spans="1:6" ht="15">
      <c r="A236" s="48" t="s">
        <v>497</v>
      </c>
      <c r="B236" s="49" t="s">
        <v>1261</v>
      </c>
      <c r="C236" s="39">
        <v>0.0761688291469334</v>
      </c>
      <c r="D236" s="50">
        <v>0.0761287937297711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0.17982307654143437</v>
      </c>
      <c r="D237" s="50">
        <v>0.18012296763519337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0.08433024846685125</v>
      </c>
      <c r="D238" s="50">
        <v>0.08414604386950132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0.07100518841940226</v>
      </c>
      <c r="D239" s="50">
        <v>0.07083321125612976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0.15734480285095065</v>
      </c>
      <c r="D240" s="50">
        <v>0.15706750941608427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0.20859609337967608</v>
      </c>
      <c r="D241" s="50">
        <v>0.20786910187218177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0.14975881415261974</v>
      </c>
      <c r="D242" s="50">
        <v>0.14938610225203686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0.08820776905645417</v>
      </c>
      <c r="D243" s="50">
        <v>0.08800753309522348</v>
      </c>
      <c r="E243" s="51">
        <v>0</v>
      </c>
      <c r="F243" s="52">
        <v>0</v>
      </c>
    </row>
    <row r="244" spans="1:6" ht="15">
      <c r="A244" s="48" t="s">
        <v>513</v>
      </c>
      <c r="B244" s="49" t="s">
        <v>1262</v>
      </c>
      <c r="C244" s="39">
        <v>0.09919054058536589</v>
      </c>
      <c r="D244" s="50">
        <v>0.09924698911309489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0.13483830145311143</v>
      </c>
      <c r="D245" s="50">
        <v>0.13480557474921195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0.17969455580704496</v>
      </c>
      <c r="D246" s="50">
        <v>0.1794475626389312</v>
      </c>
      <c r="E246" s="51">
        <v>0</v>
      </c>
      <c r="F246" s="52">
        <v>0</v>
      </c>
    </row>
    <row r="247" spans="1:6" ht="15">
      <c r="A247" s="48" t="s">
        <v>519</v>
      </c>
      <c r="B247" s="49" t="s">
        <v>1263</v>
      </c>
      <c r="C247" s="39">
        <v>0.05794036914433564</v>
      </c>
      <c r="D247" s="50">
        <v>0.057828224427304335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1264</v>
      </c>
      <c r="C248" s="39">
        <v>0.048191772952597474</v>
      </c>
      <c r="D248" s="50">
        <v>0.04807937585980131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1265</v>
      </c>
      <c r="C249" s="39">
        <v>0.05286399211075565</v>
      </c>
      <c r="D249" s="50">
        <v>0.05270514695102202</v>
      </c>
      <c r="E249" s="51">
        <v>0</v>
      </c>
      <c r="F249" s="52">
        <v>0</v>
      </c>
    </row>
    <row r="250" spans="1:6" ht="15">
      <c r="A250" s="48" t="s">
        <v>525</v>
      </c>
      <c r="B250" s="49" t="s">
        <v>526</v>
      </c>
      <c r="C250" s="39">
        <v>0.054851903562387144</v>
      </c>
      <c r="D250" s="50">
        <v>0.05470954733189534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0.09156516825834239</v>
      </c>
      <c r="D251" s="50">
        <v>0.0914724265942938</v>
      </c>
      <c r="E251" s="51">
        <v>0</v>
      </c>
      <c r="F251" s="52">
        <v>0</v>
      </c>
    </row>
    <row r="252" spans="1:6" ht="15">
      <c r="A252" s="48" t="s">
        <v>529</v>
      </c>
      <c r="B252" s="49" t="s">
        <v>1266</v>
      </c>
      <c r="C252" s="39">
        <v>0.07577313371012134</v>
      </c>
      <c r="D252" s="50">
        <v>0.07576734762688568</v>
      </c>
      <c r="E252" s="51">
        <v>0</v>
      </c>
      <c r="F252" s="52">
        <v>1</v>
      </c>
    </row>
    <row r="253" spans="1:6" ht="15">
      <c r="A253" s="48" t="s">
        <v>531</v>
      </c>
      <c r="B253" s="49" t="s">
        <v>532</v>
      </c>
      <c r="C253" s="39">
        <v>0.10512366421033972</v>
      </c>
      <c r="D253" s="50">
        <v>0.10487923223881085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1267</v>
      </c>
      <c r="C254" s="39">
        <v>0.06905824989464113</v>
      </c>
      <c r="D254" s="50">
        <v>0.06896672667908929</v>
      </c>
      <c r="E254" s="51">
        <v>0</v>
      </c>
      <c r="F254" s="52">
        <v>0</v>
      </c>
    </row>
    <row r="255" spans="1:6" ht="15">
      <c r="A255" s="48" t="s">
        <v>533</v>
      </c>
      <c r="B255" s="49" t="s">
        <v>1268</v>
      </c>
      <c r="C255" s="39">
        <v>0.10919068044607448</v>
      </c>
      <c r="D255" s="50">
        <v>0.10904596953611131</v>
      </c>
      <c r="E255" s="51">
        <v>1</v>
      </c>
      <c r="F255" s="52">
        <v>0</v>
      </c>
    </row>
    <row r="256" spans="1:6" ht="15">
      <c r="A256" s="48" t="s">
        <v>536</v>
      </c>
      <c r="B256" s="49" t="s">
        <v>537</v>
      </c>
      <c r="C256" s="39">
        <v>0.10092343672219052</v>
      </c>
      <c r="D256" s="50">
        <v>0.10085757964788152</v>
      </c>
      <c r="E256" s="51">
        <v>0</v>
      </c>
      <c r="F256" s="52">
        <v>0</v>
      </c>
    </row>
    <row r="257" spans="1:6" ht="15">
      <c r="A257" s="48" t="s">
        <v>538</v>
      </c>
      <c r="B257" s="49" t="s">
        <v>539</v>
      </c>
      <c r="C257" s="39">
        <v>0.15884218942679657</v>
      </c>
      <c r="D257" s="50">
        <v>0.15848403571394426</v>
      </c>
      <c r="E257" s="51">
        <v>0</v>
      </c>
      <c r="F257" s="52">
        <v>0</v>
      </c>
    </row>
    <row r="258" spans="1:6" ht="15">
      <c r="A258" s="48" t="s">
        <v>540</v>
      </c>
      <c r="B258" s="49" t="s">
        <v>541</v>
      </c>
      <c r="C258" s="79">
        <v>0.09355498917470345</v>
      </c>
      <c r="D258" s="50">
        <v>0.09336625711209852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9">
        <v>0.06072721039783597</v>
      </c>
      <c r="D259" s="50">
        <v>0.060617764594346986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9">
        <v>0.14430330786231904</v>
      </c>
      <c r="D260" s="50">
        <v>0.14383354081656452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9">
        <v>0.2525137636726922</v>
      </c>
      <c r="D261" s="50">
        <v>0.25151188386012696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9">
        <v>0.1070159899530611</v>
      </c>
      <c r="D262" s="50">
        <v>0.10687188860040107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9">
        <v>0.10372138261836215</v>
      </c>
      <c r="D263" s="50">
        <v>0.10369940866659765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9">
        <v>0.07512275284134193</v>
      </c>
      <c r="D264" s="50">
        <v>0.0751751641686092</v>
      </c>
      <c r="E264" s="51">
        <v>0</v>
      </c>
      <c r="F264" s="52">
        <v>0</v>
      </c>
    </row>
    <row r="265" spans="1:6" ht="15">
      <c r="A265" s="48" t="s">
        <v>554</v>
      </c>
      <c r="B265" s="53" t="s">
        <v>1269</v>
      </c>
      <c r="C265" s="39">
        <v>0.06583404889857648</v>
      </c>
      <c r="D265" s="58">
        <v>0.0656789449092223</v>
      </c>
      <c r="E265" s="51">
        <v>0</v>
      </c>
      <c r="F265" s="52">
        <v>0</v>
      </c>
    </row>
    <row r="266" spans="1:6" ht="15">
      <c r="A266" s="48" t="s">
        <v>556</v>
      </c>
      <c r="B266" s="49" t="s">
        <v>1270</v>
      </c>
      <c r="C266" s="39">
        <v>0.06048397084283855</v>
      </c>
      <c r="D266" s="58">
        <v>0.06048833675405225</v>
      </c>
      <c r="E266" s="51">
        <v>0</v>
      </c>
      <c r="F266" s="52">
        <v>1</v>
      </c>
    </row>
    <row r="267" spans="1:6" ht="15">
      <c r="A267" s="48" t="s">
        <v>558</v>
      </c>
      <c r="B267" s="49" t="s">
        <v>1271</v>
      </c>
      <c r="C267" s="39">
        <v>0.05800768304718614</v>
      </c>
      <c r="D267" s="50">
        <v>0.05801103936298526</v>
      </c>
      <c r="E267" s="51">
        <v>0</v>
      </c>
      <c r="F267" s="52">
        <v>0</v>
      </c>
    </row>
    <row r="268" spans="1:6" ht="15">
      <c r="A268" s="48" t="s">
        <v>560</v>
      </c>
      <c r="B268" s="49" t="s">
        <v>561</v>
      </c>
      <c r="C268" s="39">
        <v>0.11498165703900197</v>
      </c>
      <c r="D268" s="50">
        <v>0.1146860999360714</v>
      </c>
      <c r="E268" s="51">
        <v>0</v>
      </c>
      <c r="F268" s="52">
        <v>0</v>
      </c>
    </row>
    <row r="269" spans="1:6" ht="15">
      <c r="A269" s="48" t="s">
        <v>562</v>
      </c>
      <c r="B269" s="49" t="s">
        <v>563</v>
      </c>
      <c r="C269" s="39">
        <v>0.1575810264645197</v>
      </c>
      <c r="D269" s="50">
        <v>0.1572418427558499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0.19697127840337464</v>
      </c>
      <c r="D270" s="50">
        <v>0.19647273786600564</v>
      </c>
      <c r="E270" s="51">
        <v>0</v>
      </c>
      <c r="F270" s="52">
        <v>0</v>
      </c>
    </row>
    <row r="271" spans="1:6" ht="15">
      <c r="A271" s="48" t="s">
        <v>566</v>
      </c>
      <c r="B271" s="49" t="s">
        <v>1272</v>
      </c>
      <c r="C271" s="39">
        <v>0.02326953047335192</v>
      </c>
      <c r="D271" s="50">
        <v>0.02321621059619211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0.019244787937853</v>
      </c>
      <c r="D272" s="50">
        <v>0.01924671148021597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0.1238487961683063</v>
      </c>
      <c r="D273" s="50">
        <v>0.12386667000887072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0.04443230940731498</v>
      </c>
      <c r="D274" s="50">
        <v>0.04434448334255889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0.20105692372837108</v>
      </c>
      <c r="D275" s="50">
        <v>0.2006003579141442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0.13552001706929834</v>
      </c>
      <c r="D276" s="50">
        <v>0.1355349665955163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0.009184909218220363</v>
      </c>
      <c r="D277" s="50">
        <v>0.009185120778562341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0.0119140135833208</v>
      </c>
      <c r="D278" s="50">
        <v>0.011913819434559304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0.07355261783658461</v>
      </c>
      <c r="D279" s="50">
        <v>0.07337413204860387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0.12563093441628542</v>
      </c>
      <c r="D280" s="50">
        <v>0.1260982954033445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0.1758306308472751</v>
      </c>
      <c r="D281" s="50">
        <v>0.17568245022617163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0.4402301850529033</v>
      </c>
      <c r="D282" s="50">
        <v>0.4382679835916242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0.13118633337440064</v>
      </c>
      <c r="D283" s="58">
        <v>0.13116744050154983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0.10048561117593863</v>
      </c>
      <c r="D284" s="58">
        <v>0.10048319152402531</v>
      </c>
      <c r="E284" s="51">
        <v>0</v>
      </c>
      <c r="F284" s="52">
        <v>0</v>
      </c>
    </row>
    <row r="285" spans="1:6" ht="15">
      <c r="A285" s="48" t="s">
        <v>594</v>
      </c>
      <c r="B285" s="49" t="s">
        <v>1273</v>
      </c>
      <c r="C285" s="39">
        <v>0.0578400837450576</v>
      </c>
      <c r="D285" s="58">
        <v>0.05768578054103532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0.12033434142528011</v>
      </c>
      <c r="D286" s="58">
        <v>0.12004829655943747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0.07120704386000266</v>
      </c>
      <c r="D287" s="50">
        <v>0.07100565384506878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0.08665283715870924</v>
      </c>
      <c r="D288" s="58">
        <v>0.08665800014064393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0.07168081824839269</v>
      </c>
      <c r="D289" s="50">
        <v>0.071752778782575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0.019621697331310813</v>
      </c>
      <c r="D290" s="50">
        <v>0.01962393564255321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0.04103916614998479</v>
      </c>
      <c r="D291" s="50">
        <v>0.04093107590204684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0.08421507472715883</v>
      </c>
      <c r="D292" s="50">
        <v>0.08434620944053184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0.05065872096678423</v>
      </c>
      <c r="D293" s="50">
        <v>0.05054564922070051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0.10697268870046639</v>
      </c>
      <c r="D294" s="50">
        <v>0.10688953614210481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0.0456950315385913</v>
      </c>
      <c r="D295" s="50">
        <v>0.04558584165922934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0.0466745534936684</v>
      </c>
      <c r="D296" s="50">
        <v>0.04659359208659232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0.045365307972660876</v>
      </c>
      <c r="D297" s="50">
        <v>0.045251762951087404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0.06211675997894512</v>
      </c>
      <c r="D298" s="50">
        <v>0.061937504416200904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0.008857968986034895</v>
      </c>
      <c r="D299" s="50">
        <v>0.008859194607748219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0.047055132373612925</v>
      </c>
      <c r="D300" s="50">
        <v>0.04696069218821827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0.06966815934648252</v>
      </c>
      <c r="D301" s="50">
        <v>0.06940792040089222</v>
      </c>
      <c r="E301" s="51">
        <v>0</v>
      </c>
      <c r="F301" s="52">
        <v>0</v>
      </c>
    </row>
    <row r="302" spans="1:6" ht="15">
      <c r="A302" s="48" t="s">
        <v>628</v>
      </c>
      <c r="B302" s="49" t="s">
        <v>1274</v>
      </c>
      <c r="C302" s="39">
        <v>0.1605216902122246</v>
      </c>
      <c r="D302" s="50">
        <v>0.1604974051129069</v>
      </c>
      <c r="E302" s="51">
        <v>0</v>
      </c>
      <c r="F302" s="52">
        <v>1</v>
      </c>
    </row>
    <row r="303" spans="1:6" ht="15">
      <c r="A303" s="48" t="s">
        <v>630</v>
      </c>
      <c r="B303" s="49" t="s">
        <v>631</v>
      </c>
      <c r="C303" s="39">
        <v>0.019599909418672262</v>
      </c>
      <c r="D303" s="50">
        <v>0.019603279246398177</v>
      </c>
      <c r="E303" s="51">
        <v>0</v>
      </c>
      <c r="F303" s="52">
        <v>0</v>
      </c>
    </row>
    <row r="304" spans="1:6" ht="15">
      <c r="A304" s="48" t="s">
        <v>632</v>
      </c>
      <c r="B304" s="49" t="s">
        <v>633</v>
      </c>
      <c r="C304" s="39">
        <v>0.07654604750419386</v>
      </c>
      <c r="D304" s="50">
        <v>0.07637012350292588</v>
      </c>
      <c r="E304" s="51">
        <v>0</v>
      </c>
      <c r="F304" s="52">
        <v>0</v>
      </c>
    </row>
    <row r="305" spans="1:6" ht="15">
      <c r="A305" s="48" t="s">
        <v>634</v>
      </c>
      <c r="B305" s="49" t="s">
        <v>1275</v>
      </c>
      <c r="C305" s="39">
        <v>0.04801007346283271</v>
      </c>
      <c r="D305" s="50">
        <v>0.047899254276794576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0.04317689092411131</v>
      </c>
      <c r="D306" s="50">
        <v>0.04305767531107817</v>
      </c>
      <c r="E306" s="51">
        <v>0</v>
      </c>
      <c r="F306" s="52">
        <v>0</v>
      </c>
    </row>
    <row r="307" spans="1:6" ht="15">
      <c r="A307" s="54" t="s">
        <v>638</v>
      </c>
      <c r="B307" s="57" t="s">
        <v>1276</v>
      </c>
      <c r="C307" s="39">
        <v>0.05403425985255592</v>
      </c>
      <c r="D307" s="50">
        <v>0.053948722046556354</v>
      </c>
      <c r="E307" s="55">
        <v>0</v>
      </c>
      <c r="F307" s="52">
        <v>0</v>
      </c>
    </row>
    <row r="308" spans="1:6" ht="15">
      <c r="A308" s="48" t="s">
        <v>638</v>
      </c>
      <c r="B308" s="49" t="s">
        <v>1277</v>
      </c>
      <c r="C308" s="39">
        <v>0.08543566640773537</v>
      </c>
      <c r="D308" s="50">
        <v>0.08530041926122925</v>
      </c>
      <c r="E308" s="51">
        <v>1</v>
      </c>
      <c r="F308" s="52">
        <v>0</v>
      </c>
    </row>
    <row r="309" spans="1:6" ht="15">
      <c r="A309" s="48" t="s">
        <v>641</v>
      </c>
      <c r="B309" s="49" t="s">
        <v>642</v>
      </c>
      <c r="C309" s="39">
        <v>0.03328362350094671</v>
      </c>
      <c r="D309" s="50">
        <v>0.03328249772368379</v>
      </c>
      <c r="E309" s="51">
        <v>0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0.03947210747341428</v>
      </c>
      <c r="D310" s="50">
        <v>0.03936080928565344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0.045166233351515914</v>
      </c>
      <c r="D311" s="50">
        <v>0.045077020264708716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0.03520301668732932</v>
      </c>
      <c r="D312" s="50">
        <v>0.035207714077937755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0.061538677896491534</v>
      </c>
      <c r="D313" s="50">
        <v>0.06138223088955029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0.04403846180809048</v>
      </c>
      <c r="D314" s="50">
        <v>0.04395258475456874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0.09304125362986905</v>
      </c>
      <c r="D315" s="50">
        <v>0.09287604027875461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0.0472555208150702</v>
      </c>
      <c r="D316" s="50">
        <v>0.04715197096942962</v>
      </c>
      <c r="E316" s="51">
        <v>0</v>
      </c>
      <c r="F316" s="52">
        <v>0</v>
      </c>
    </row>
    <row r="317" spans="1:6" ht="15">
      <c r="A317" s="48" t="s">
        <v>655</v>
      </c>
      <c r="B317" s="57" t="s">
        <v>657</v>
      </c>
      <c r="C317" s="39">
        <v>0.07471753889655917</v>
      </c>
      <c r="D317" s="50">
        <v>0.07455381221476762</v>
      </c>
      <c r="E317" s="51">
        <v>1</v>
      </c>
      <c r="F317" s="52">
        <v>0</v>
      </c>
    </row>
    <row r="318" spans="1:6" ht="15">
      <c r="A318" s="48" t="s">
        <v>658</v>
      </c>
      <c r="B318" s="53" t="s">
        <v>1278</v>
      </c>
      <c r="C318" s="39">
        <v>0.049614918046111026</v>
      </c>
      <c r="D318" s="50">
        <v>0.049503232817752894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0.05522593968386261</v>
      </c>
      <c r="D319" s="50">
        <v>0.05505970842724093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20 JUIN 2024</v>
      </c>
      <c r="B2" s="106"/>
      <c r="C2" s="106"/>
      <c r="D2" s="106"/>
    </row>
    <row r="3" spans="1:4" ht="12.75" customHeight="1">
      <c r="A3" s="108" t="s">
        <v>20</v>
      </c>
      <c r="B3" s="110" t="s">
        <v>21</v>
      </c>
      <c r="C3" s="110" t="s">
        <v>28</v>
      </c>
      <c r="D3" s="175" t="s">
        <v>29</v>
      </c>
    </row>
    <row r="4" spans="1:4" ht="18.75" customHeight="1" thickBot="1">
      <c r="A4" s="120"/>
      <c r="B4" s="122"/>
      <c r="C4" s="122"/>
      <c r="D4" s="176"/>
    </row>
    <row r="5" spans="1:4" ht="15">
      <c r="A5" s="48" t="s">
        <v>662</v>
      </c>
      <c r="B5" s="49" t="s">
        <v>1279</v>
      </c>
      <c r="C5" s="39">
        <v>0.2562314738952862</v>
      </c>
      <c r="D5" s="50">
        <v>0.2563063345559228</v>
      </c>
    </row>
    <row r="6" spans="1:4" ht="15">
      <c r="A6" s="48" t="s">
        <v>664</v>
      </c>
      <c r="B6" s="49" t="s">
        <v>1280</v>
      </c>
      <c r="C6" s="39">
        <v>0.02212472934929275</v>
      </c>
      <c r="D6" s="50">
        <v>0.022080707231504352</v>
      </c>
    </row>
    <row r="7" spans="1:4" ht="15">
      <c r="A7" s="48" t="s">
        <v>666</v>
      </c>
      <c r="B7" s="49" t="s">
        <v>1281</v>
      </c>
      <c r="C7" s="39">
        <v>0.013521113036560596</v>
      </c>
      <c r="D7" s="50">
        <v>0.013496215247289535</v>
      </c>
    </row>
    <row r="8" spans="1:4" ht="15">
      <c r="A8" s="48" t="s">
        <v>668</v>
      </c>
      <c r="B8" s="49" t="s">
        <v>1282</v>
      </c>
      <c r="C8" s="39">
        <v>0.006468139454524779</v>
      </c>
      <c r="D8" s="50">
        <v>0.006463055882316913</v>
      </c>
    </row>
    <row r="9" spans="1:4" ht="15">
      <c r="A9" s="48" t="s">
        <v>670</v>
      </c>
      <c r="B9" s="49" t="s">
        <v>1283</v>
      </c>
      <c r="C9" s="39">
        <v>0.0019985084789158557</v>
      </c>
      <c r="D9" s="50">
        <v>0.0019986394309794925</v>
      </c>
    </row>
    <row r="10" spans="1:4" ht="15">
      <c r="A10" s="48" t="s">
        <v>672</v>
      </c>
      <c r="B10" s="49" t="s">
        <v>1284</v>
      </c>
      <c r="C10" s="39">
        <v>0.0012051572418661039</v>
      </c>
      <c r="D10" s="50">
        <v>0.001199588655268125</v>
      </c>
    </row>
    <row r="11" spans="1:4" ht="15">
      <c r="A11" s="48" t="s">
        <v>674</v>
      </c>
      <c r="B11" s="49" t="s">
        <v>1284</v>
      </c>
      <c r="C11" s="39">
        <v>0.003140561868656203</v>
      </c>
      <c r="D11" s="50">
        <v>0.003122830778094868</v>
      </c>
    </row>
    <row r="12" spans="1:4" ht="14.25" customHeight="1">
      <c r="A12" s="48" t="s">
        <v>675</v>
      </c>
      <c r="B12" s="49" t="s">
        <v>1284</v>
      </c>
      <c r="C12" s="39">
        <v>0.004228110596629769</v>
      </c>
      <c r="D12" s="50">
        <v>0.004220313474619458</v>
      </c>
    </row>
    <row r="13" spans="1:4" ht="15">
      <c r="A13" s="48" t="s">
        <v>676</v>
      </c>
      <c r="B13" s="49" t="s">
        <v>1284</v>
      </c>
      <c r="C13" s="39">
        <v>0.004182053469407483</v>
      </c>
      <c r="D13" s="50">
        <v>0.004181052287692357</v>
      </c>
    </row>
    <row r="14" spans="1:4" ht="15">
      <c r="A14" s="48" t="s">
        <v>677</v>
      </c>
      <c r="B14" s="49" t="s">
        <v>1285</v>
      </c>
      <c r="C14" s="39">
        <v>0.04929859527220245</v>
      </c>
      <c r="D14" s="50">
        <v>0.04921011098715796</v>
      </c>
    </row>
    <row r="15" spans="1:4" ht="15">
      <c r="A15" s="48" t="s">
        <v>679</v>
      </c>
      <c r="B15" s="49" t="s">
        <v>1286</v>
      </c>
      <c r="C15" s="39">
        <v>0.047973171855605</v>
      </c>
      <c r="D15" s="50">
        <v>0.047863671604619726</v>
      </c>
    </row>
    <row r="16" spans="1:4" ht="15">
      <c r="A16" s="48" t="s">
        <v>681</v>
      </c>
      <c r="B16" s="49" t="s">
        <v>1287</v>
      </c>
      <c r="C16" s="39">
        <v>0.0468840476819686</v>
      </c>
      <c r="D16" s="50">
        <v>0.046786160513071856</v>
      </c>
    </row>
    <row r="17" spans="1:4" ht="15">
      <c r="A17" s="48" t="s">
        <v>683</v>
      </c>
      <c r="B17" s="49" t="s">
        <v>1288</v>
      </c>
      <c r="C17" s="39">
        <v>0.02110554266470173</v>
      </c>
      <c r="D17" s="50">
        <v>0.0211075210123429</v>
      </c>
    </row>
    <row r="18" spans="1:4" ht="15">
      <c r="A18" s="48" t="s">
        <v>685</v>
      </c>
      <c r="B18" s="49" t="s">
        <v>1288</v>
      </c>
      <c r="C18" s="39">
        <v>0.03409824493344212</v>
      </c>
      <c r="D18" s="50">
        <v>0.03409970078482772</v>
      </c>
    </row>
    <row r="19" spans="1:4" ht="15">
      <c r="A19" s="48" t="s">
        <v>686</v>
      </c>
      <c r="B19" s="49" t="s">
        <v>1288</v>
      </c>
      <c r="C19" s="39">
        <v>0.04056486858127311</v>
      </c>
      <c r="D19" s="50">
        <v>0.04055678797272283</v>
      </c>
    </row>
    <row r="20" spans="1:4" ht="15">
      <c r="A20" s="48" t="s">
        <v>687</v>
      </c>
      <c r="B20" s="49" t="s">
        <v>1289</v>
      </c>
      <c r="C20" s="39">
        <v>0.04800194773811827</v>
      </c>
      <c r="D20" s="50">
        <v>0.04790702596339674</v>
      </c>
    </row>
    <row r="21" spans="1:4" ht="15">
      <c r="A21" s="48" t="s">
        <v>689</v>
      </c>
      <c r="B21" s="53" t="s">
        <v>1290</v>
      </c>
      <c r="C21" s="39">
        <v>0.11600080719289821</v>
      </c>
      <c r="D21" s="50">
        <v>0.11586780308330304</v>
      </c>
    </row>
    <row r="22" spans="1:4" ht="15">
      <c r="A22" s="48" t="s">
        <v>691</v>
      </c>
      <c r="B22" s="49" t="s">
        <v>1291</v>
      </c>
      <c r="C22" s="39">
        <v>0.05293559177007722</v>
      </c>
      <c r="D22" s="50">
        <v>0.05282416890460471</v>
      </c>
    </row>
    <row r="23" spans="1:4" ht="15">
      <c r="A23" s="48" t="s">
        <v>693</v>
      </c>
      <c r="B23" s="49" t="s">
        <v>1292</v>
      </c>
      <c r="C23" s="39">
        <v>0.06928153652787342</v>
      </c>
      <c r="D23" s="50">
        <v>0.06929438265327152</v>
      </c>
    </row>
    <row r="24" spans="1:4" ht="15">
      <c r="A24" s="48" t="s">
        <v>695</v>
      </c>
      <c r="B24" s="49" t="s">
        <v>1293</v>
      </c>
      <c r="C24" s="39">
        <v>0.04948684330092338</v>
      </c>
      <c r="D24" s="50">
        <v>0.049372932334537656</v>
      </c>
    </row>
    <row r="25" spans="1:4" ht="15">
      <c r="A25" s="48" t="s">
        <v>697</v>
      </c>
      <c r="B25" s="49" t="s">
        <v>1294</v>
      </c>
      <c r="C25" s="39">
        <v>0.05334280688638691</v>
      </c>
      <c r="D25" s="50">
        <v>0.053230148891688034</v>
      </c>
    </row>
    <row r="26" spans="1:4" ht="15">
      <c r="A26" s="48" t="s">
        <v>699</v>
      </c>
      <c r="B26" s="49" t="s">
        <v>1295</v>
      </c>
      <c r="C26" s="39">
        <v>0.06179530676204211</v>
      </c>
      <c r="D26" s="50">
        <v>0.06179623930754365</v>
      </c>
    </row>
    <row r="27" spans="1:4" ht="15">
      <c r="A27" s="48" t="s">
        <v>701</v>
      </c>
      <c r="B27" s="49" t="s">
        <v>1296</v>
      </c>
      <c r="C27" s="39">
        <v>0.05574580735404845</v>
      </c>
      <c r="D27" s="50">
        <v>0.05563215452139681</v>
      </c>
    </row>
    <row r="28" spans="1:4" ht="15">
      <c r="A28" s="48" t="s">
        <v>703</v>
      </c>
      <c r="B28" s="49" t="s">
        <v>1297</v>
      </c>
      <c r="C28" s="39">
        <v>0.04948684330092338</v>
      </c>
      <c r="D28" s="50">
        <v>0.049372932334537656</v>
      </c>
    </row>
    <row r="29" spans="1:4" ht="15">
      <c r="A29" s="48" t="s">
        <v>705</v>
      </c>
      <c r="B29" s="49" t="s">
        <v>1298</v>
      </c>
      <c r="C29" s="39">
        <v>0.060983588690438004</v>
      </c>
      <c r="D29" s="50">
        <v>0.06087021741607661</v>
      </c>
    </row>
    <row r="30" spans="1:4" ht="15">
      <c r="A30" s="48" t="s">
        <v>707</v>
      </c>
      <c r="B30" s="49" t="s">
        <v>1299</v>
      </c>
      <c r="C30" s="39">
        <v>0.045694851916564014</v>
      </c>
      <c r="D30" s="50">
        <v>0.04560732130233158</v>
      </c>
    </row>
    <row r="31" spans="1:4" ht="15">
      <c r="A31" s="48" t="s">
        <v>709</v>
      </c>
      <c r="B31" s="49" t="s">
        <v>1300</v>
      </c>
      <c r="C31" s="39">
        <v>0.05426656772080282</v>
      </c>
      <c r="D31" s="50">
        <v>0.05410683699802654</v>
      </c>
    </row>
    <row r="32" spans="1:4" ht="15">
      <c r="A32" s="48" t="s">
        <v>711</v>
      </c>
      <c r="B32" s="49" t="s">
        <v>1301</v>
      </c>
      <c r="C32" s="39">
        <v>0.061425252649367296</v>
      </c>
      <c r="D32" s="50">
        <v>0.0613075460515119</v>
      </c>
    </row>
    <row r="33" spans="1:4" ht="15">
      <c r="A33" s="48" t="s">
        <v>713</v>
      </c>
      <c r="B33" s="49" t="s">
        <v>1302</v>
      </c>
      <c r="C33" s="39">
        <v>0.08625928722508582</v>
      </c>
      <c r="D33" s="50">
        <v>0.08626722018692325</v>
      </c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20 JUIN 2024</v>
      </c>
      <c r="B2" s="106"/>
      <c r="C2" s="106"/>
      <c r="D2" s="106"/>
    </row>
    <row r="3" spans="1:4" ht="15">
      <c r="A3" s="119" t="s">
        <v>20</v>
      </c>
      <c r="B3" s="121" t="s">
        <v>21</v>
      </c>
      <c r="C3" s="123" t="s">
        <v>28</v>
      </c>
      <c r="D3" s="125" t="s">
        <v>29</v>
      </c>
    </row>
    <row r="4" spans="1:4" ht="15.75" thickBot="1">
      <c r="A4" s="120"/>
      <c r="B4" s="122"/>
      <c r="C4" s="124"/>
      <c r="D4" s="126"/>
    </row>
    <row r="5" spans="1:4" ht="15">
      <c r="A5" s="37" t="s">
        <v>715</v>
      </c>
      <c r="B5" s="38" t="s">
        <v>1212</v>
      </c>
      <c r="C5" s="64">
        <v>0.11315853139039694</v>
      </c>
      <c r="D5" s="40">
        <v>0.11287281864073274</v>
      </c>
    </row>
    <row r="6" spans="1:4" ht="15">
      <c r="A6" s="48" t="s">
        <v>716</v>
      </c>
      <c r="B6" s="49" t="s">
        <v>1211</v>
      </c>
      <c r="C6" s="39">
        <v>0.12294362371700401</v>
      </c>
      <c r="D6" s="45">
        <v>0.12267428117959639</v>
      </c>
    </row>
    <row r="7" spans="1:4" ht="15">
      <c r="A7" s="48" t="s">
        <v>717</v>
      </c>
      <c r="B7" s="49" t="s">
        <v>65</v>
      </c>
      <c r="C7" s="39">
        <v>0.0703270396492449</v>
      </c>
      <c r="D7" s="50">
        <v>0.07032596312245232</v>
      </c>
    </row>
    <row r="8" spans="1:4" ht="15">
      <c r="A8" s="48" t="s">
        <v>718</v>
      </c>
      <c r="B8" s="49" t="s">
        <v>73</v>
      </c>
      <c r="C8" s="39">
        <v>0.1038349120654183</v>
      </c>
      <c r="D8" s="50">
        <v>0.1038416508407738</v>
      </c>
    </row>
    <row r="9" spans="1:4" ht="15">
      <c r="A9" s="48" t="s">
        <v>719</v>
      </c>
      <c r="B9" s="49" t="s">
        <v>1210</v>
      </c>
      <c r="C9" s="39">
        <v>0.12137095121212449</v>
      </c>
      <c r="D9" s="50">
        <v>0.12130769560574126</v>
      </c>
    </row>
    <row r="10" spans="1:4" ht="15">
      <c r="A10" s="48" t="s">
        <v>720</v>
      </c>
      <c r="B10" s="49" t="s">
        <v>1214</v>
      </c>
      <c r="C10" s="39">
        <v>0.0644998966714514</v>
      </c>
      <c r="D10" s="50">
        <v>0.06438681377820536</v>
      </c>
    </row>
    <row r="11" spans="1:4" ht="15">
      <c r="A11" s="48" t="s">
        <v>721</v>
      </c>
      <c r="B11" s="49" t="s">
        <v>1217</v>
      </c>
      <c r="C11" s="39">
        <v>0.08277342445010069</v>
      </c>
      <c r="D11" s="50">
        <v>0.08254413377612801</v>
      </c>
    </row>
    <row r="12" spans="1:4" ht="15">
      <c r="A12" s="48" t="s">
        <v>722</v>
      </c>
      <c r="B12" s="49" t="s">
        <v>1215</v>
      </c>
      <c r="C12" s="39">
        <v>0.07689886764223358</v>
      </c>
      <c r="D12" s="50">
        <v>0.07667910029938457</v>
      </c>
    </row>
    <row r="13" spans="1:4" ht="15">
      <c r="A13" s="48" t="s">
        <v>723</v>
      </c>
      <c r="B13" s="49" t="s">
        <v>1223</v>
      </c>
      <c r="C13" s="39">
        <v>0.07554596534223594</v>
      </c>
      <c r="D13" s="50">
        <v>0.07540488163088646</v>
      </c>
    </row>
    <row r="14" spans="1:4" ht="15">
      <c r="A14" s="48" t="s">
        <v>724</v>
      </c>
      <c r="B14" s="49" t="s">
        <v>79</v>
      </c>
      <c r="C14" s="39">
        <v>0.09988787065987283</v>
      </c>
      <c r="D14" s="50">
        <v>0.09962643968058958</v>
      </c>
    </row>
    <row r="15" spans="1:4" ht="15">
      <c r="A15" s="48" t="s">
        <v>725</v>
      </c>
      <c r="B15" s="49" t="s">
        <v>1225</v>
      </c>
      <c r="C15" s="39">
        <v>0.05350544451329527</v>
      </c>
      <c r="D15" s="50">
        <v>0.05393047341006548</v>
      </c>
    </row>
    <row r="16" spans="1:4" ht="15">
      <c r="A16" s="48" t="s">
        <v>726</v>
      </c>
      <c r="B16" s="49" t="s">
        <v>170</v>
      </c>
      <c r="C16" s="39">
        <v>0.10825829926346386</v>
      </c>
      <c r="D16" s="50">
        <v>0.10855542487895908</v>
      </c>
    </row>
    <row r="17" spans="1:4" ht="15">
      <c r="A17" s="48" t="s">
        <v>727</v>
      </c>
      <c r="B17" s="49" t="s">
        <v>1228</v>
      </c>
      <c r="C17" s="39">
        <v>0.0723779753510716</v>
      </c>
      <c r="D17" s="50">
        <v>0.07217752031674429</v>
      </c>
    </row>
    <row r="18" spans="1:4" ht="15">
      <c r="A18" s="48" t="s">
        <v>728</v>
      </c>
      <c r="B18" s="49" t="s">
        <v>159</v>
      </c>
      <c r="C18" s="39">
        <v>0.08973297906215184</v>
      </c>
      <c r="D18" s="50">
        <v>0.08940730038226687</v>
      </c>
    </row>
    <row r="19" spans="1:4" ht="15">
      <c r="A19" s="48" t="s">
        <v>729</v>
      </c>
      <c r="B19" s="49" t="s">
        <v>207</v>
      </c>
      <c r="C19" s="39">
        <v>0.06795344398264257</v>
      </c>
      <c r="D19" s="50">
        <v>0.06777288989585555</v>
      </c>
    </row>
    <row r="20" spans="1:4" ht="15">
      <c r="A20" s="48" t="s">
        <v>730</v>
      </c>
      <c r="B20" s="49" t="s">
        <v>233</v>
      </c>
      <c r="C20" s="39">
        <v>0.06101156517352922</v>
      </c>
      <c r="D20" s="50">
        <v>0.061012607793127574</v>
      </c>
    </row>
    <row r="21" spans="1:4" ht="15">
      <c r="A21" s="48" t="s">
        <v>731</v>
      </c>
      <c r="B21" s="49" t="s">
        <v>609</v>
      </c>
      <c r="C21" s="39">
        <v>0.08421507472715883</v>
      </c>
      <c r="D21" s="50">
        <v>0.08434620944053184</v>
      </c>
    </row>
    <row r="22" spans="1:4" ht="15">
      <c r="A22" s="48" t="s">
        <v>732</v>
      </c>
      <c r="B22" s="49" t="s">
        <v>231</v>
      </c>
      <c r="C22" s="39">
        <v>0.06583729396794905</v>
      </c>
      <c r="D22" s="50">
        <v>0.06583936640641525</v>
      </c>
    </row>
    <row r="23" spans="1:4" ht="15">
      <c r="A23" s="48" t="s">
        <v>733</v>
      </c>
      <c r="B23" s="49" t="s">
        <v>244</v>
      </c>
      <c r="C23" s="39">
        <v>0.2412856287130781</v>
      </c>
      <c r="D23" s="50">
        <v>0.2413136429252755</v>
      </c>
    </row>
    <row r="24" spans="1:4" ht="15">
      <c r="A24" s="48" t="s">
        <v>734</v>
      </c>
      <c r="B24" s="49" t="s">
        <v>246</v>
      </c>
      <c r="C24" s="39">
        <v>0.24075982013374594</v>
      </c>
      <c r="D24" s="50">
        <v>0.24066329272510106</v>
      </c>
    </row>
    <row r="25" spans="1:4" ht="15">
      <c r="A25" s="48" t="s">
        <v>735</v>
      </c>
      <c r="B25" s="49" t="s">
        <v>215</v>
      </c>
      <c r="C25" s="39">
        <v>0.21954882654144556</v>
      </c>
      <c r="D25" s="50">
        <v>0.21956251854920916</v>
      </c>
    </row>
    <row r="26" spans="1:4" ht="15">
      <c r="A26" s="48" t="s">
        <v>736</v>
      </c>
      <c r="B26" s="49" t="s">
        <v>1248</v>
      </c>
      <c r="C26" s="39">
        <v>0.10230241091178695</v>
      </c>
      <c r="D26" s="50">
        <v>0.10230110816760418</v>
      </c>
    </row>
    <row r="27" spans="1:4" ht="15">
      <c r="A27" s="48" t="s">
        <v>737</v>
      </c>
      <c r="B27" s="49" t="s">
        <v>266</v>
      </c>
      <c r="C27" s="39">
        <v>0.05390500477517718</v>
      </c>
      <c r="D27" s="50">
        <v>0.05390156150127975</v>
      </c>
    </row>
    <row r="28" spans="1:4" ht="15">
      <c r="A28" s="48" t="s">
        <v>738</v>
      </c>
      <c r="B28" s="49" t="s">
        <v>260</v>
      </c>
      <c r="C28" s="39">
        <v>0.0999075097229774</v>
      </c>
      <c r="D28" s="50">
        <v>0.09964302694365619</v>
      </c>
    </row>
    <row r="29" spans="1:4" ht="15">
      <c r="A29" s="48" t="s">
        <v>739</v>
      </c>
      <c r="B29" s="49" t="s">
        <v>1230</v>
      </c>
      <c r="C29" s="39">
        <v>0.058859018853585514</v>
      </c>
      <c r="D29" s="50">
        <v>0.05900582650310017</v>
      </c>
    </row>
    <row r="30" spans="1:4" ht="15">
      <c r="A30" s="48" t="s">
        <v>740</v>
      </c>
      <c r="B30" s="49" t="s">
        <v>1243</v>
      </c>
      <c r="C30" s="39">
        <v>0.07031400729863954</v>
      </c>
      <c r="D30" s="50">
        <v>0.07012684791635126</v>
      </c>
    </row>
    <row r="31" spans="1:4" ht="15">
      <c r="A31" s="48" t="s">
        <v>741</v>
      </c>
      <c r="B31" s="49" t="s">
        <v>1231</v>
      </c>
      <c r="C31" s="39">
        <v>0.13514518319526098</v>
      </c>
      <c r="D31" s="50">
        <v>0.13482529932949258</v>
      </c>
    </row>
    <row r="32" spans="1:4" ht="15">
      <c r="A32" s="48" t="s">
        <v>742</v>
      </c>
      <c r="B32" s="49" t="s">
        <v>292</v>
      </c>
      <c r="C32" s="39">
        <v>0.04996510545425748</v>
      </c>
      <c r="D32" s="50">
        <v>0.049711273255149166</v>
      </c>
    </row>
    <row r="33" spans="1:4" ht="15">
      <c r="A33" s="48" t="s">
        <v>743</v>
      </c>
      <c r="B33" s="49" t="s">
        <v>248</v>
      </c>
      <c r="C33" s="39">
        <v>0.2420607914189713</v>
      </c>
      <c r="D33" s="50">
        <v>0.24204132978653206</v>
      </c>
    </row>
    <row r="34" spans="1:4" ht="15">
      <c r="A34" s="48" t="s">
        <v>744</v>
      </c>
      <c r="B34" s="49" t="s">
        <v>1241</v>
      </c>
      <c r="C34" s="39">
        <v>0.06958956752883985</v>
      </c>
      <c r="D34" s="50">
        <v>0.06939854088523068</v>
      </c>
    </row>
    <row r="35" spans="1:4" ht="15">
      <c r="A35" s="48" t="s">
        <v>745</v>
      </c>
      <c r="B35" s="49" t="s">
        <v>615</v>
      </c>
      <c r="C35" s="39">
        <v>0.0456950315385913</v>
      </c>
      <c r="D35" s="50">
        <v>0.04558584165922934</v>
      </c>
    </row>
    <row r="36" spans="1:4" ht="15">
      <c r="A36" s="48" t="s">
        <v>746</v>
      </c>
      <c r="B36" s="49" t="s">
        <v>1242</v>
      </c>
      <c r="C36" s="39">
        <v>0.06168892299406552</v>
      </c>
      <c r="D36" s="50">
        <v>0.06152479367838694</v>
      </c>
    </row>
    <row r="37" spans="1:4" ht="15">
      <c r="A37" s="48" t="s">
        <v>747</v>
      </c>
      <c r="B37" s="49" t="s">
        <v>1257</v>
      </c>
      <c r="C37" s="39">
        <v>0.06110520127122044</v>
      </c>
      <c r="D37" s="50">
        <v>0.06096202412312581</v>
      </c>
    </row>
    <row r="38" spans="1:4" ht="15">
      <c r="A38" s="48" t="s">
        <v>748</v>
      </c>
      <c r="B38" s="49" t="s">
        <v>619</v>
      </c>
      <c r="C38" s="39">
        <v>0.045365307972660876</v>
      </c>
      <c r="D38" s="50">
        <v>0.045251762951087404</v>
      </c>
    </row>
    <row r="39" spans="1:4" ht="15">
      <c r="A39" s="48" t="s">
        <v>749</v>
      </c>
      <c r="B39" s="49" t="s">
        <v>344</v>
      </c>
      <c r="C39" s="39">
        <v>0.07488513891624078</v>
      </c>
      <c r="D39" s="50">
        <v>0.07488318579764021</v>
      </c>
    </row>
    <row r="40" spans="1:4" ht="15">
      <c r="A40" s="48" t="s">
        <v>750</v>
      </c>
      <c r="B40" s="49" t="s">
        <v>1261</v>
      </c>
      <c r="C40" s="39">
        <v>0.0761688291469334</v>
      </c>
      <c r="D40" s="50">
        <v>0.0761287937297711</v>
      </c>
    </row>
    <row r="41" spans="1:4" ht="15">
      <c r="A41" s="48" t="s">
        <v>751</v>
      </c>
      <c r="B41" s="49" t="s">
        <v>352</v>
      </c>
      <c r="C41" s="39">
        <v>0.056259935265672446</v>
      </c>
      <c r="D41" s="50">
        <v>0.05619431935133175</v>
      </c>
    </row>
    <row r="42" spans="1:4" ht="15">
      <c r="A42" s="48" t="s">
        <v>752</v>
      </c>
      <c r="B42" s="49" t="s">
        <v>1249</v>
      </c>
      <c r="C42" s="39">
        <v>0.1594546341324786</v>
      </c>
      <c r="D42" s="50">
        <v>0.15903704253485226</v>
      </c>
    </row>
    <row r="43" spans="1:4" ht="15">
      <c r="A43" s="48" t="s">
        <v>753</v>
      </c>
      <c r="B43" s="49" t="s">
        <v>229</v>
      </c>
      <c r="C43" s="39">
        <v>0.05675029310113438</v>
      </c>
      <c r="D43" s="50">
        <v>0.056615274999086536</v>
      </c>
    </row>
    <row r="44" spans="1:4" ht="15">
      <c r="A44" s="48" t="s">
        <v>754</v>
      </c>
      <c r="B44" s="49" t="s">
        <v>1250</v>
      </c>
      <c r="C44" s="39">
        <v>0.0889944979641995</v>
      </c>
      <c r="D44" s="50">
        <v>0.0887981415811184</v>
      </c>
    </row>
    <row r="45" spans="1:4" ht="15">
      <c r="A45" s="48" t="s">
        <v>755</v>
      </c>
      <c r="B45" s="49" t="s">
        <v>386</v>
      </c>
      <c r="C45" s="39">
        <v>0.08197965780723399</v>
      </c>
      <c r="D45" s="50">
        <v>0.08180246204886085</v>
      </c>
    </row>
    <row r="46" spans="1:4" ht="15">
      <c r="A46" s="48" t="s">
        <v>756</v>
      </c>
      <c r="B46" s="49" t="s">
        <v>1244</v>
      </c>
      <c r="C46" s="39">
        <v>0.0843928558461333</v>
      </c>
      <c r="D46" s="50">
        <v>0.08440442307095558</v>
      </c>
    </row>
    <row r="47" spans="1:4" ht="15">
      <c r="A47" s="48" t="s">
        <v>757</v>
      </c>
      <c r="B47" s="49" t="s">
        <v>1251</v>
      </c>
      <c r="C47" s="39">
        <v>0.05638310384486688</v>
      </c>
      <c r="D47" s="50">
        <v>0.056233714788608335</v>
      </c>
    </row>
    <row r="48" spans="1:4" ht="15">
      <c r="A48" s="48" t="s">
        <v>758</v>
      </c>
      <c r="B48" s="49" t="s">
        <v>394</v>
      </c>
      <c r="C48" s="39">
        <v>0.11062816041188032</v>
      </c>
      <c r="D48" s="50">
        <v>0.11063041196997547</v>
      </c>
    </row>
    <row r="49" spans="1:4" ht="15">
      <c r="A49" s="48" t="s">
        <v>759</v>
      </c>
      <c r="B49" s="49" t="s">
        <v>1252</v>
      </c>
      <c r="C49" s="39">
        <v>0.07639752778200552</v>
      </c>
      <c r="D49" s="50">
        <v>0.07643950665726865</v>
      </c>
    </row>
    <row r="50" spans="1:4" ht="15">
      <c r="A50" s="48" t="s">
        <v>760</v>
      </c>
      <c r="B50" s="49" t="s">
        <v>268</v>
      </c>
      <c r="C50" s="39">
        <v>0.08611057599756966</v>
      </c>
      <c r="D50" s="50">
        <v>0.08580830794004589</v>
      </c>
    </row>
    <row r="51" spans="1:4" ht="15">
      <c r="A51" s="48" t="s">
        <v>761</v>
      </c>
      <c r="B51" s="49" t="s">
        <v>179</v>
      </c>
      <c r="C51" s="39">
        <v>0.17937021841583733</v>
      </c>
      <c r="D51" s="50">
        <v>0.17934615779283053</v>
      </c>
    </row>
    <row r="52" spans="1:4" ht="15">
      <c r="A52" s="48" t="s">
        <v>762</v>
      </c>
      <c r="B52" s="49" t="s">
        <v>1218</v>
      </c>
      <c r="C52" s="39">
        <v>0.06467897866403502</v>
      </c>
      <c r="D52" s="50">
        <v>0.06452831288258634</v>
      </c>
    </row>
    <row r="53" spans="1:4" ht="15">
      <c r="A53" s="48" t="s">
        <v>763</v>
      </c>
      <c r="B53" s="49" t="s">
        <v>411</v>
      </c>
      <c r="C53" s="39">
        <v>0.11197293898558355</v>
      </c>
      <c r="D53" s="50">
        <v>0.11165950023144929</v>
      </c>
    </row>
    <row r="54" spans="1:4" ht="15">
      <c r="A54" s="48" t="s">
        <v>764</v>
      </c>
      <c r="B54" s="49" t="s">
        <v>1221</v>
      </c>
      <c r="C54" s="39">
        <v>0.12263709782424052</v>
      </c>
      <c r="D54" s="50">
        <v>0.12253793230100378</v>
      </c>
    </row>
    <row r="55" spans="1:4" ht="15">
      <c r="A55" s="48" t="s">
        <v>765</v>
      </c>
      <c r="B55" s="49" t="s">
        <v>435</v>
      </c>
      <c r="C55" s="39">
        <v>0.0902685036490937</v>
      </c>
      <c r="D55" s="50">
        <v>0.09016328484474252</v>
      </c>
    </row>
    <row r="56" spans="1:4" ht="15">
      <c r="A56" s="48" t="s">
        <v>766</v>
      </c>
      <c r="B56" s="49" t="s">
        <v>549</v>
      </c>
      <c r="C56" s="39">
        <v>0.1070159899530611</v>
      </c>
      <c r="D56" s="50">
        <v>0.10687188860040107</v>
      </c>
    </row>
    <row r="57" spans="1:4" ht="15">
      <c r="A57" s="48" t="s">
        <v>767</v>
      </c>
      <c r="B57" s="49" t="s">
        <v>597</v>
      </c>
      <c r="C57" s="39">
        <v>0.12033434142528011</v>
      </c>
      <c r="D57" s="50">
        <v>0.12004829655943747</v>
      </c>
    </row>
    <row r="58" spans="1:4" ht="15">
      <c r="A58" s="48" t="s">
        <v>768</v>
      </c>
      <c r="B58" s="49" t="s">
        <v>457</v>
      </c>
      <c r="C58" s="39">
        <v>0.06960036923350968</v>
      </c>
      <c r="D58" s="50">
        <v>0.069596580996195</v>
      </c>
    </row>
    <row r="59" spans="1:4" ht="15">
      <c r="A59" s="48" t="s">
        <v>769</v>
      </c>
      <c r="B59" s="49" t="s">
        <v>1254</v>
      </c>
      <c r="C59" s="39">
        <v>0.07363825379615742</v>
      </c>
      <c r="D59" s="50">
        <v>0.07355143283969404</v>
      </c>
    </row>
    <row r="60" spans="1:4" ht="15">
      <c r="A60" s="48" t="s">
        <v>770</v>
      </c>
      <c r="B60" s="49" t="s">
        <v>1246</v>
      </c>
      <c r="C60" s="39">
        <v>0.09319765947524161</v>
      </c>
      <c r="D60" s="50">
        <v>0.09315315969076322</v>
      </c>
    </row>
    <row r="61" spans="1:4" ht="15">
      <c r="A61" s="48" t="s">
        <v>771</v>
      </c>
      <c r="B61" s="49" t="s">
        <v>69</v>
      </c>
      <c r="C61" s="39">
        <v>0.11216530725419219</v>
      </c>
      <c r="D61" s="50">
        <v>0.11197178590669403</v>
      </c>
    </row>
    <row r="62" spans="1:4" ht="15">
      <c r="A62" s="48" t="s">
        <v>772</v>
      </c>
      <c r="B62" s="49" t="s">
        <v>467</v>
      </c>
      <c r="C62" s="39">
        <v>0.06825303508416655</v>
      </c>
      <c r="D62" s="50">
        <v>0.06824644484562575</v>
      </c>
    </row>
    <row r="63" spans="1:4" ht="15">
      <c r="A63" s="48" t="s">
        <v>773</v>
      </c>
      <c r="B63" s="49" t="s">
        <v>125</v>
      </c>
      <c r="C63" s="39">
        <v>0.2183989259546288</v>
      </c>
      <c r="D63" s="50">
        <v>0.21857655895951217</v>
      </c>
    </row>
    <row r="64" spans="1:4" ht="15">
      <c r="A64" s="48" t="s">
        <v>774</v>
      </c>
      <c r="B64" s="49" t="s">
        <v>577</v>
      </c>
      <c r="C64" s="39">
        <v>0.13552001706929834</v>
      </c>
      <c r="D64" s="50">
        <v>0.1355349665955163</v>
      </c>
    </row>
    <row r="65" spans="1:4" ht="15">
      <c r="A65" s="48" t="s">
        <v>775</v>
      </c>
      <c r="B65" s="49" t="s">
        <v>1271</v>
      </c>
      <c r="C65" s="39">
        <v>0.05800768304718614</v>
      </c>
      <c r="D65" s="50">
        <v>0.05801103936298526</v>
      </c>
    </row>
    <row r="66" spans="1:4" ht="15">
      <c r="A66" s="48" t="s">
        <v>776</v>
      </c>
      <c r="B66" s="49" t="s">
        <v>105</v>
      </c>
      <c r="C66" s="39">
        <v>0.09956250189580418</v>
      </c>
      <c r="D66" s="50">
        <v>0.09922877172509141</v>
      </c>
    </row>
    <row r="67" spans="1:4" ht="15">
      <c r="A67" s="48" t="s">
        <v>777</v>
      </c>
      <c r="B67" s="49" t="s">
        <v>1269</v>
      </c>
      <c r="C67" s="39">
        <v>0.06583404889857648</v>
      </c>
      <c r="D67" s="50">
        <v>0.0656789449092223</v>
      </c>
    </row>
    <row r="68" spans="1:4" ht="15">
      <c r="A68" s="48" t="s">
        <v>778</v>
      </c>
      <c r="B68" s="49" t="s">
        <v>475</v>
      </c>
      <c r="C68" s="39">
        <v>0.0658845817750262</v>
      </c>
      <c r="D68" s="50">
        <v>0.06572435202169377</v>
      </c>
    </row>
    <row r="69" spans="1:4" ht="15">
      <c r="A69" s="48" t="s">
        <v>779</v>
      </c>
      <c r="B69" s="49" t="s">
        <v>1259</v>
      </c>
      <c r="C69" s="39">
        <v>0.06757719041853147</v>
      </c>
      <c r="D69" s="50">
        <v>0.06741957195881133</v>
      </c>
    </row>
    <row r="70" spans="1:4" ht="15">
      <c r="A70" s="48" t="s">
        <v>780</v>
      </c>
      <c r="B70" s="49" t="s">
        <v>482</v>
      </c>
      <c r="C70" s="39">
        <v>0.06667973297411635</v>
      </c>
      <c r="D70" s="50">
        <v>0.06647064957026726</v>
      </c>
    </row>
    <row r="71" spans="1:4" ht="15">
      <c r="A71" s="48" t="s">
        <v>781</v>
      </c>
      <c r="B71" s="49" t="s">
        <v>488</v>
      </c>
      <c r="C71" s="39">
        <v>0.17032672438687718</v>
      </c>
      <c r="D71" s="50">
        <v>0.17036232892706815</v>
      </c>
    </row>
    <row r="72" spans="1:4" ht="15">
      <c r="A72" s="48" t="s">
        <v>782</v>
      </c>
      <c r="B72" s="49" t="s">
        <v>1262</v>
      </c>
      <c r="C72" s="39">
        <v>0.09919054058536589</v>
      </c>
      <c r="D72" s="50">
        <v>0.09924698911309489</v>
      </c>
    </row>
    <row r="73" spans="1:4" ht="15">
      <c r="A73" s="48" t="s">
        <v>783</v>
      </c>
      <c r="B73" s="49" t="s">
        <v>77</v>
      </c>
      <c r="C73" s="39">
        <v>0.06725127739613171</v>
      </c>
      <c r="D73" s="50">
        <v>0.06724591538167578</v>
      </c>
    </row>
    <row r="74" spans="1:4" ht="15">
      <c r="A74" s="48" t="s">
        <v>784</v>
      </c>
      <c r="B74" s="49" t="s">
        <v>526</v>
      </c>
      <c r="C74" s="39">
        <v>0.054851903562387144</v>
      </c>
      <c r="D74" s="50">
        <v>0.05470954733189534</v>
      </c>
    </row>
    <row r="75" spans="1:4" ht="15">
      <c r="A75" s="48" t="s">
        <v>785</v>
      </c>
      <c r="B75" s="49" t="s">
        <v>1267</v>
      </c>
      <c r="C75" s="39">
        <v>0.06905824989464113</v>
      </c>
      <c r="D75" s="50">
        <v>0.06896672667908929</v>
      </c>
    </row>
    <row r="76" spans="1:4" ht="15">
      <c r="A76" s="48" t="s">
        <v>786</v>
      </c>
      <c r="B76" s="49" t="s">
        <v>242</v>
      </c>
      <c r="C76" s="39">
        <v>0.24042852564018108</v>
      </c>
      <c r="D76" s="50">
        <v>0.24030428004873058</v>
      </c>
    </row>
    <row r="77" spans="1:4" ht="15">
      <c r="A77" s="48" t="s">
        <v>787</v>
      </c>
      <c r="B77" s="49" t="s">
        <v>539</v>
      </c>
      <c r="C77" s="39">
        <v>0.15884218942679657</v>
      </c>
      <c r="D77" s="50">
        <v>0.15848403571394426</v>
      </c>
    </row>
    <row r="78" spans="1:4" ht="15">
      <c r="A78" s="48" t="s">
        <v>788</v>
      </c>
      <c r="B78" s="49" t="s">
        <v>49</v>
      </c>
      <c r="C78" s="39">
        <v>0.057341795690586145</v>
      </c>
      <c r="D78" s="50">
        <v>0.05718210368335678</v>
      </c>
    </row>
    <row r="79" spans="1:4" ht="15">
      <c r="A79" s="48" t="s">
        <v>789</v>
      </c>
      <c r="B79" s="49" t="s">
        <v>123</v>
      </c>
      <c r="C79" s="39">
        <v>0.21914485988722046</v>
      </c>
      <c r="D79" s="50">
        <v>0.2191314252773971</v>
      </c>
    </row>
    <row r="80" spans="1:4" ht="15">
      <c r="A80" s="48" t="s">
        <v>790</v>
      </c>
      <c r="B80" s="49" t="s">
        <v>127</v>
      </c>
      <c r="C80" s="39">
        <v>0.2197750304291624</v>
      </c>
      <c r="D80" s="50">
        <v>0.21979929586986743</v>
      </c>
    </row>
    <row r="81" spans="1:4" ht="15">
      <c r="A81" s="48" t="s">
        <v>791</v>
      </c>
      <c r="B81" s="49" t="s">
        <v>191</v>
      </c>
      <c r="C81" s="39">
        <v>0.06090576350700463</v>
      </c>
      <c r="D81" s="50">
        <v>0.06076955158192326</v>
      </c>
    </row>
    <row r="82" spans="1:4" ht="15">
      <c r="A82" s="48" t="s">
        <v>792</v>
      </c>
      <c r="B82" s="49" t="s">
        <v>193</v>
      </c>
      <c r="C82" s="39">
        <v>0.12375536354941452</v>
      </c>
      <c r="D82" s="50">
        <v>0.12395277048384404</v>
      </c>
    </row>
    <row r="83" spans="1:4" ht="15">
      <c r="A83" s="48" t="s">
        <v>793</v>
      </c>
      <c r="B83" s="49" t="s">
        <v>185</v>
      </c>
      <c r="C83" s="39">
        <v>0.09023927744387368</v>
      </c>
      <c r="D83" s="50">
        <v>0.09004219113228557</v>
      </c>
    </row>
    <row r="84" spans="1:4" ht="15">
      <c r="A84" s="48" t="s">
        <v>794</v>
      </c>
      <c r="B84" s="49" t="s">
        <v>571</v>
      </c>
      <c r="C84" s="39">
        <v>0.1238487961683063</v>
      </c>
      <c r="D84" s="50">
        <v>0.12386667000887072</v>
      </c>
    </row>
    <row r="85" spans="1:4" ht="15">
      <c r="A85" s="48" t="s">
        <v>795</v>
      </c>
      <c r="B85" s="49" t="s">
        <v>437</v>
      </c>
      <c r="C85" s="39">
        <v>0.14395595739977762</v>
      </c>
      <c r="D85" s="50">
        <v>0.14396013166469454</v>
      </c>
    </row>
    <row r="86" spans="1:4" ht="15">
      <c r="A86" s="48" t="s">
        <v>796</v>
      </c>
      <c r="B86" s="49" t="s">
        <v>45</v>
      </c>
      <c r="C86" s="39">
        <v>0.13689561539264103</v>
      </c>
      <c r="D86" s="50">
        <v>0.13668229729379774</v>
      </c>
    </row>
    <row r="87" spans="1:4" ht="15">
      <c r="A87" s="48" t="s">
        <v>797</v>
      </c>
      <c r="B87" s="49" t="s">
        <v>583</v>
      </c>
      <c r="C87" s="39">
        <v>0.07355261783658461</v>
      </c>
      <c r="D87" s="50">
        <v>0.07337413204860387</v>
      </c>
    </row>
    <row r="88" spans="1:4" ht="15">
      <c r="A88" s="48" t="s">
        <v>798</v>
      </c>
      <c r="B88" s="49" t="s">
        <v>589</v>
      </c>
      <c r="C88" s="39">
        <v>0.4402301850529033</v>
      </c>
      <c r="D88" s="50">
        <v>0.4382679835916242</v>
      </c>
    </row>
    <row r="89" spans="1:4" ht="15">
      <c r="A89" s="48" t="s">
        <v>799</v>
      </c>
      <c r="B89" s="49" t="s">
        <v>290</v>
      </c>
      <c r="C89" s="39">
        <v>0.07179017074536642</v>
      </c>
      <c r="D89" s="50">
        <v>0.07162847568170971</v>
      </c>
    </row>
    <row r="90" spans="1:4" ht="15">
      <c r="A90" s="48" t="s">
        <v>800</v>
      </c>
      <c r="B90" s="49" t="s">
        <v>1273</v>
      </c>
      <c r="C90" s="39">
        <v>0.0578400837450576</v>
      </c>
      <c r="D90" s="50">
        <v>0.05768578054103532</v>
      </c>
    </row>
    <row r="91" spans="1:4" ht="15">
      <c r="A91" s="48" t="s">
        <v>801</v>
      </c>
      <c r="B91" s="49" t="s">
        <v>585</v>
      </c>
      <c r="C91" s="39">
        <v>0.12563093441628542</v>
      </c>
      <c r="D91" s="50">
        <v>0.1260982954033445</v>
      </c>
    </row>
    <row r="92" spans="1:4" ht="15">
      <c r="A92" s="48" t="s">
        <v>802</v>
      </c>
      <c r="B92" s="49" t="s">
        <v>605</v>
      </c>
      <c r="C92" s="39">
        <v>0.019621697331310813</v>
      </c>
      <c r="D92" s="50">
        <v>0.01962393564255321</v>
      </c>
    </row>
    <row r="93" spans="1:4" ht="15">
      <c r="A93" s="48" t="s">
        <v>803</v>
      </c>
      <c r="B93" s="49" t="s">
        <v>621</v>
      </c>
      <c r="C93" s="39">
        <v>0.06211675997894512</v>
      </c>
      <c r="D93" s="50">
        <v>0.061937504416200904</v>
      </c>
    </row>
    <row r="94" spans="1:4" ht="15">
      <c r="A94" s="48" t="s">
        <v>804</v>
      </c>
      <c r="B94" s="49" t="s">
        <v>613</v>
      </c>
      <c r="C94" s="39">
        <v>0.10697268870046639</v>
      </c>
      <c r="D94" s="50">
        <v>0.10688953614210481</v>
      </c>
    </row>
    <row r="95" spans="1:4" ht="15">
      <c r="A95" s="48" t="s">
        <v>805</v>
      </c>
      <c r="B95" s="49" t="s">
        <v>1222</v>
      </c>
      <c r="C95" s="39">
        <v>0.24188553940132487</v>
      </c>
      <c r="D95" s="50">
        <v>0.24608806603955583</v>
      </c>
    </row>
    <row r="96" spans="1:4" ht="15">
      <c r="A96" s="48" t="s">
        <v>806</v>
      </c>
      <c r="B96" s="49" t="s">
        <v>611</v>
      </c>
      <c r="C96" s="39">
        <v>0.05065872096678423</v>
      </c>
      <c r="D96" s="50">
        <v>0.05054564922070051</v>
      </c>
    </row>
    <row r="97" spans="1:4" ht="15">
      <c r="A97" s="48" t="s">
        <v>807</v>
      </c>
      <c r="B97" s="49" t="s">
        <v>1240</v>
      </c>
      <c r="C97" s="39">
        <v>0.0484110399390557</v>
      </c>
      <c r="D97" s="50">
        <v>0.04829896439862599</v>
      </c>
    </row>
    <row r="98" spans="1:4" ht="15">
      <c r="A98" s="48" t="s">
        <v>808</v>
      </c>
      <c r="B98" s="49" t="s">
        <v>1276</v>
      </c>
      <c r="C98" s="39">
        <v>0.05403425985255592</v>
      </c>
      <c r="D98" s="50">
        <v>0.053948722046556354</v>
      </c>
    </row>
    <row r="99" spans="1:4" ht="15">
      <c r="A99" s="48" t="s">
        <v>809</v>
      </c>
      <c r="B99" s="49" t="s">
        <v>1275</v>
      </c>
      <c r="C99" s="39">
        <v>0.04801007346283271</v>
      </c>
      <c r="D99" s="50">
        <v>0.047899254276794576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J6" sqref="J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COA EN VIGUEUR LE "&amp;'OPTIONS - INTERVALLES DE MARGE'!A1</f>
        <v>GROUPEMENT DES COA EN VIGUEUR LE 20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810</v>
      </c>
      <c r="D5" s="6">
        <v>202407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6" t="s">
        <v>811</v>
      </c>
      <c r="D6" s="94">
        <v>202408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9" t="s">
        <v>812</v>
      </c>
      <c r="D7" s="9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813</v>
      </c>
      <c r="D8" s="7">
        <v>202410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"IMPUTATIONS POUR POSITION MIXTE INTRA-MARCHANDISE - 'BUTTERFLY' MENSUEL EN VIGUEUR LE "&amp;'OPTIONS - INTERVALLES DE MARGE'!A1</f>
        <v>IMPUTATIONS POUR POSITION MIXTE INTRA-MARCHANDISE - 'BUTTERFLY' MENSUEL EN VIGUEUR LE 20 JUIN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7</v>
      </c>
      <c r="C11" s="135" t="s">
        <v>8</v>
      </c>
      <c r="D11" s="135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814</v>
      </c>
      <c r="C13" s="13">
        <v>688</v>
      </c>
      <c r="D13" s="13">
        <v>688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815</v>
      </c>
      <c r="C14" s="14">
        <v>419</v>
      </c>
      <c r="D14" s="14">
        <v>419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"IMPUTATIONS POUR POSITION MIXTE INTRA-MARCHANDISE - INTERMENSUELLE EN VIGUEUR LE "&amp;'OPTIONS - INTERVALLES DE MARGE'!A1</f>
        <v>IMPUTATIONS POUR POSITION MIXTE INTRA-MARCHANDISE - INTERMENSUELLE EN VIGUEUR LE 20 JUIN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7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CRA EN VIGUEUR LE "&amp;'OPTIONS - INTERVALLES DE MARGE'!A1</f>
        <v>GROUPEMENT DES CRA EN VIGUEUR LE 20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816</v>
      </c>
      <c r="D5" s="6">
        <v>202409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817</v>
      </c>
      <c r="D6" s="7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2</v>
      </c>
      <c r="C7" s="8" t="s">
        <v>818</v>
      </c>
      <c r="D7" s="8">
        <v>202503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819</v>
      </c>
      <c r="D8" s="7">
        <v>202506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3</v>
      </c>
      <c r="C9" s="8" t="s">
        <v>820</v>
      </c>
      <c r="D9" s="8">
        <v>202509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821</v>
      </c>
      <c r="D10" s="6">
        <v>202512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822</v>
      </c>
      <c r="D11" s="6">
        <v>202603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823</v>
      </c>
      <c r="D12" s="7">
        <v>202606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5">
        <v>4</v>
      </c>
      <c r="C13" s="9" t="s">
        <v>824</v>
      </c>
      <c r="D13" s="9">
        <v>202609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825</v>
      </c>
      <c r="D14" s="6">
        <v>202612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826</v>
      </c>
      <c r="D15" s="6">
        <v>202703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827</v>
      </c>
      <c r="D16" s="7">
        <v>202706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"IMPUTATIONS POUR POSITION MIXTE INTRA-MARCHANDISE - 'BUTTERFLY' TRIMESTRIEL EN VIGUEUR LE "&amp;'OPTIONS - INTERVALLES DE MARGE'!A1</f>
        <v>IMPUTATIONS POUR POSITION MIXTE INTRA-MARCHANDISE - 'BUTTERFLY' TRIMESTRIEL EN VIGUEUR LE 20 JUIN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7</v>
      </c>
      <c r="C19" s="135" t="s">
        <v>8</v>
      </c>
      <c r="D19" s="135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830</v>
      </c>
      <c r="C23" s="13">
        <v>55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831</v>
      </c>
      <c r="C24" s="13">
        <v>23</v>
      </c>
      <c r="D24" s="13">
        <v>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832</v>
      </c>
      <c r="C25" s="13">
        <v>338</v>
      </c>
      <c r="D25" s="13">
        <v>338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833</v>
      </c>
      <c r="C26" s="13">
        <v>350</v>
      </c>
      <c r="D26" s="13">
        <v>349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834</v>
      </c>
      <c r="C27" s="13">
        <v>341</v>
      </c>
      <c r="D27" s="13">
        <v>342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835</v>
      </c>
      <c r="C28" s="13">
        <v>338</v>
      </c>
      <c r="D28" s="13">
        <v>340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836</v>
      </c>
      <c r="C29" s="13">
        <v>343</v>
      </c>
      <c r="D29" s="13">
        <v>343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837</v>
      </c>
      <c r="C30" s="14">
        <v>335</v>
      </c>
      <c r="D30" s="14">
        <v>336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"IMPUTATIONS POUR POSITION MIXTE INTRA-MARCHANDISE - 'BUTTERFLY' SEMESTRIEL EN VIGUEUR LE "&amp;'OPTIONS - INTERVALLES DE MARGE'!A1</f>
        <v>IMPUTATIONS POUR POSITION MIXTE INTRA-MARCHANDISE - 'BUTTERFLY' SEMESTRIEL EN VIGUEUR LE 20 JUIN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7</v>
      </c>
      <c r="C33" s="143" t="s">
        <v>8</v>
      </c>
      <c r="D33" s="14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838</v>
      </c>
      <c r="C35" s="19">
        <v>243</v>
      </c>
      <c r="D35" s="19">
        <v>248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839</v>
      </c>
      <c r="C36" s="19">
        <v>204</v>
      </c>
      <c r="D36" s="19">
        <v>208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840</v>
      </c>
      <c r="C37" s="19">
        <v>104</v>
      </c>
      <c r="D37" s="19">
        <v>101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841</v>
      </c>
      <c r="C38" s="19">
        <v>56</v>
      </c>
      <c r="D38" s="19">
        <v>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842</v>
      </c>
      <c r="C39" s="19">
        <v>288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843</v>
      </c>
      <c r="C40" s="19">
        <v>311</v>
      </c>
      <c r="D40" s="19">
        <v>312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844</v>
      </c>
      <c r="C41" s="19">
        <v>319</v>
      </c>
      <c r="D41" s="19">
        <v>321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845</v>
      </c>
      <c r="C42" s="20">
        <v>317</v>
      </c>
      <c r="D42" s="20">
        <v>319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"IMPUTATIONS POUR POSITION MIXTE INTRA-MARCHANDISE - 'BUTTERFLY' NEUF-MOIS EN VIGUEUR LE "&amp;'OPTIONS - INTERVALLES DE MARGE'!A1</f>
        <v>IMPUTATIONS POUR POSITION MIXTE INTRA-MARCHANDISE - 'BUTTERFLY' NEUF-MOIS EN VIGUEUR LE 20 JUIN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7</v>
      </c>
      <c r="C45" s="143" t="s">
        <v>8</v>
      </c>
      <c r="D45" s="14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846</v>
      </c>
      <c r="C47" s="19">
        <v>404</v>
      </c>
      <c r="D47" s="19">
        <v>408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847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848</v>
      </c>
      <c r="C49" s="19">
        <v>241</v>
      </c>
      <c r="D49" s="19">
        <v>242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849</v>
      </c>
      <c r="C50" s="19">
        <v>146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850</v>
      </c>
      <c r="C51" s="19">
        <v>325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851</v>
      </c>
      <c r="C52" s="20">
        <v>256</v>
      </c>
      <c r="D52" s="20">
        <v>259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"IMPUTATIONS POUR POSITION MIXTE INTRA-MARCHANDISE - 'BUTTERFLY' ANNUEL EN VIGUEUR LE "&amp;'OPTIONS - INTERVALLES DE MARGE'!A1</f>
        <v>IMPUTATIONS POUR POSITION MIXTE INTRA-MARCHANDISE - 'BUTTERFLY' ANNUEL EN VIGUEUR LE 20 JUIN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7</v>
      </c>
      <c r="C55" s="143" t="s">
        <v>8</v>
      </c>
      <c r="D55" s="14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852</v>
      </c>
      <c r="C57" s="19">
        <v>111</v>
      </c>
      <c r="D57" s="19">
        <v>108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853</v>
      </c>
      <c r="C58" s="19">
        <v>95</v>
      </c>
      <c r="D58" s="19">
        <v>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854</v>
      </c>
      <c r="C59" s="19">
        <v>385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855</v>
      </c>
      <c r="C60" s="20">
        <v>221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"IMPUTATIONS POUR POSITION MIXTE INTRA-MARCHANDISE - INTERMENSUELLE EN VIGUEUR LE "&amp;'OPTIONS - INTERVALLES DE MARGE'!A1</f>
        <v>IMPUTATIONS POUR POSITION MIXTE INTRA-MARCHANDISE - INTERMENSUELLE EN VIGUEUR LE 20 JUIN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256</v>
      </c>
      <c r="D65" s="25">
        <v>258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246</v>
      </c>
      <c r="D66" s="29">
        <v>339</v>
      </c>
      <c r="E66" s="30">
        <v>352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267</v>
      </c>
      <c r="E67" s="30">
        <v>374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SDV EN VIGUEUR LE "&amp;'OPTIONS - INTERVALLES DE MARGE'!A1</f>
        <v>GROUPEMENT DES SDV EN VIGUEUR LE 20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856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1">
        <v>2</v>
      </c>
      <c r="C6" s="93" t="s">
        <v>857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3</v>
      </c>
      <c r="C7" s="8" t="s">
        <v>858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8"/>
      <c r="C8" s="6" t="s">
        <v>859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860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1" t="str">
        <f>"IMPUTATIONS POUR POSITION MIXTE INTRA-MARCHANDISE - INTERMENSUELLE EN VIGUEUR LE "&amp;'OPTIONS - INTERVALLES DE MARGE'!A1</f>
        <v>IMPUTATIONS POUR POSITION MIXTE INTRA-MARCHANDISE - INTERMENSUELLE EN VIGUEUR LE 20 JUIN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SXF EN VIGUEUR LE "&amp;'OPTIONS - INTERVALLES DE MARGE'!A1</f>
        <v>GROUPEMENT DES SXF EN VIGUEUR LE 20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5">
        <v>1</v>
      </c>
      <c r="C5" s="8" t="s">
        <v>861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6" t="s">
        <v>862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/>
      <c r="C7" s="6" t="s">
        <v>863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864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2</v>
      </c>
      <c r="C9" s="8" t="s">
        <v>865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866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5">
        <v>3</v>
      </c>
      <c r="C11" s="8" t="s">
        <v>867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868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"IMPUTATIONS POUR POSITION MIXTE INTRA-MARCHANDISE - INTERMENSUELLE EN VIGUEUR LE "&amp;'OPTIONS - INTERVALLES DE MARGE'!A1</f>
        <v>IMPUTATIONS POUR POSITION MIXTE INTRA-MARCHANDISE - INTERMENSUELLE EN VIGUEUR LE 20 JUIN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2817</v>
      </c>
      <c r="D17" s="26">
        <v>2434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988</v>
      </c>
      <c r="D18" s="30">
        <v>2487</v>
      </c>
      <c r="E18" s="3"/>
    </row>
    <row r="19" spans="1:5" ht="15" customHeight="1" thickBot="1">
      <c r="A19" s="32">
        <v>3</v>
      </c>
      <c r="B19" s="33"/>
      <c r="C19" s="34"/>
      <c r="D19" s="36">
        <v>2205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7"/>
      <c r="B1" s="178"/>
      <c r="C1" s="178"/>
      <c r="D1" s="179"/>
    </row>
    <row r="2" spans="1:4" ht="50.1" customHeight="1" thickBot="1">
      <c r="A2" s="161" t="str">
        <f>"IMPUTATIONS POUR POSITION MIXTE INTRA-MARCHANDISES INTERMENSUELLE EN VIGUEUR LE "&amp;'OPTIONS - INTERVALLES DE MARGE'!A1</f>
        <v>IMPUTATIONS POUR POSITION MIXTE INTRA-MARCHANDISES INTERMENSUELLE EN VIGUEUR LE 20 JUIN 2024</v>
      </c>
      <c r="B2" s="162"/>
      <c r="C2" s="162"/>
      <c r="D2" s="163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662</v>
      </c>
      <c r="B5" s="66" t="s">
        <v>1279</v>
      </c>
      <c r="C5" s="67">
        <v>450</v>
      </c>
      <c r="D5" s="68">
        <v>450</v>
      </c>
    </row>
    <row r="6" spans="1:4" ht="15">
      <c r="A6" s="65" t="s">
        <v>664</v>
      </c>
      <c r="B6" s="66" t="s">
        <v>1280</v>
      </c>
      <c r="C6" s="67">
        <v>450</v>
      </c>
      <c r="D6" s="68">
        <v>450</v>
      </c>
    </row>
    <row r="7" spans="1:4" ht="15">
      <c r="A7" s="65" t="s">
        <v>666</v>
      </c>
      <c r="B7" s="66" t="s">
        <v>1281</v>
      </c>
      <c r="C7" s="67">
        <v>450</v>
      </c>
      <c r="D7" s="68">
        <v>450</v>
      </c>
    </row>
    <row r="8" spans="1:4" ht="15">
      <c r="A8" s="65" t="s">
        <v>668</v>
      </c>
      <c r="B8" s="66" t="s">
        <v>1282</v>
      </c>
      <c r="C8" s="67">
        <v>225</v>
      </c>
      <c r="D8" s="68">
        <v>225</v>
      </c>
    </row>
    <row r="9" spans="1:4" ht="15">
      <c r="A9" s="65" t="s">
        <v>677</v>
      </c>
      <c r="B9" s="66" t="s">
        <v>1285</v>
      </c>
      <c r="C9" s="67">
        <v>450</v>
      </c>
      <c r="D9" s="68">
        <v>450</v>
      </c>
    </row>
    <row r="10" spans="1:4" ht="15">
      <c r="A10" s="63" t="s">
        <v>679</v>
      </c>
      <c r="B10" s="49" t="s">
        <v>1286</v>
      </c>
      <c r="C10" s="67">
        <v>200</v>
      </c>
      <c r="D10" s="68">
        <v>200</v>
      </c>
    </row>
    <row r="11" spans="1:4" ht="15">
      <c r="A11" s="65" t="s">
        <v>681</v>
      </c>
      <c r="B11" s="66" t="s">
        <v>1287</v>
      </c>
      <c r="C11" s="67">
        <v>200</v>
      </c>
      <c r="D11" s="68">
        <v>200</v>
      </c>
    </row>
    <row r="12" spans="1:4" ht="15">
      <c r="A12" s="65" t="s">
        <v>687</v>
      </c>
      <c r="B12" s="66" t="s">
        <v>1289</v>
      </c>
      <c r="C12" s="67">
        <v>125</v>
      </c>
      <c r="D12" s="68">
        <v>125</v>
      </c>
    </row>
    <row r="13" spans="1:4" ht="15">
      <c r="A13" s="65" t="s">
        <v>689</v>
      </c>
      <c r="B13" s="66" t="s">
        <v>1290</v>
      </c>
      <c r="C13" s="67">
        <v>100</v>
      </c>
      <c r="D13" s="68">
        <v>100</v>
      </c>
    </row>
    <row r="14" spans="1:4" ht="15">
      <c r="A14" s="65" t="s">
        <v>691</v>
      </c>
      <c r="B14" s="66" t="s">
        <v>1291</v>
      </c>
      <c r="C14" s="67">
        <v>100</v>
      </c>
      <c r="D14" s="68">
        <v>100</v>
      </c>
    </row>
    <row r="15" spans="1:4" ht="15">
      <c r="A15" s="65" t="s">
        <v>693</v>
      </c>
      <c r="B15" s="69" t="s">
        <v>1292</v>
      </c>
      <c r="C15" s="67">
        <v>100</v>
      </c>
      <c r="D15" s="68">
        <v>100</v>
      </c>
    </row>
    <row r="16" spans="1:4" ht="15">
      <c r="A16" s="65" t="s">
        <v>697</v>
      </c>
      <c r="B16" s="69" t="s">
        <v>1294</v>
      </c>
      <c r="C16" s="67">
        <v>100</v>
      </c>
      <c r="D16" s="68">
        <v>100</v>
      </c>
    </row>
    <row r="17" spans="1:4" ht="15">
      <c r="A17" s="65" t="s">
        <v>699</v>
      </c>
      <c r="B17" s="69" t="s">
        <v>1295</v>
      </c>
      <c r="C17" s="67">
        <v>100</v>
      </c>
      <c r="D17" s="68">
        <v>100</v>
      </c>
    </row>
    <row r="18" spans="1:4" ht="15">
      <c r="A18" s="65" t="s">
        <v>701</v>
      </c>
      <c r="B18" s="69" t="s">
        <v>1296</v>
      </c>
      <c r="C18" s="67">
        <v>100</v>
      </c>
      <c r="D18" s="68">
        <v>100</v>
      </c>
    </row>
    <row r="19" spans="1:4" ht="15">
      <c r="A19" s="65" t="s">
        <v>703</v>
      </c>
      <c r="B19" s="66" t="s">
        <v>1297</v>
      </c>
      <c r="C19" s="67">
        <v>125</v>
      </c>
      <c r="D19" s="68">
        <v>125</v>
      </c>
    </row>
    <row r="20" spans="1:4" ht="15">
      <c r="A20" s="65" t="s">
        <v>705</v>
      </c>
      <c r="B20" s="66" t="s">
        <v>1298</v>
      </c>
      <c r="C20" s="67">
        <v>100</v>
      </c>
      <c r="D20" s="70">
        <v>100</v>
      </c>
    </row>
    <row r="21" spans="1:4" ht="15">
      <c r="A21" s="65" t="s">
        <v>707</v>
      </c>
      <c r="B21" s="66" t="s">
        <v>1299</v>
      </c>
      <c r="C21" s="67">
        <v>100</v>
      </c>
      <c r="D21" s="70">
        <v>100</v>
      </c>
    </row>
    <row r="22" spans="1:4" ht="15">
      <c r="A22" s="65" t="s">
        <v>709</v>
      </c>
      <c r="B22" s="66" t="s">
        <v>1300</v>
      </c>
      <c r="C22" s="67">
        <v>100</v>
      </c>
      <c r="D22" s="70">
        <v>100</v>
      </c>
    </row>
    <row r="23" spans="1:4" ht="15">
      <c r="A23" s="65" t="s">
        <v>711</v>
      </c>
      <c r="B23" s="66" t="s">
        <v>1301</v>
      </c>
      <c r="C23" s="67">
        <v>100</v>
      </c>
      <c r="D23" s="70">
        <v>100</v>
      </c>
    </row>
    <row r="24" spans="1:4" ht="15">
      <c r="A24" s="65" t="s">
        <v>713</v>
      </c>
      <c r="B24" s="66" t="s">
        <v>1302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1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20 JUIN 2024</v>
      </c>
      <c r="B30" s="162"/>
      <c r="C30" s="162"/>
      <c r="D30" s="163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715</v>
      </c>
      <c r="B33" s="69" t="s">
        <v>1212</v>
      </c>
      <c r="C33" s="67">
        <v>75</v>
      </c>
      <c r="D33" s="68">
        <v>75</v>
      </c>
    </row>
    <row r="34" spans="1:4" ht="15">
      <c r="A34" s="65" t="s">
        <v>716</v>
      </c>
      <c r="B34" s="69" t="s">
        <v>1211</v>
      </c>
      <c r="C34" s="67">
        <v>75</v>
      </c>
      <c r="D34" s="68">
        <v>75</v>
      </c>
    </row>
    <row r="35" spans="1:4" ht="15">
      <c r="A35" s="65" t="s">
        <v>717</v>
      </c>
      <c r="B35" s="69" t="s">
        <v>65</v>
      </c>
      <c r="C35" s="67">
        <v>75</v>
      </c>
      <c r="D35" s="68">
        <v>75</v>
      </c>
    </row>
    <row r="36" spans="1:4" ht="15">
      <c r="A36" s="65" t="s">
        <v>718</v>
      </c>
      <c r="B36" s="69" t="s">
        <v>73</v>
      </c>
      <c r="C36" s="67">
        <v>75</v>
      </c>
      <c r="D36" s="68">
        <v>75</v>
      </c>
    </row>
    <row r="37" spans="1:4" ht="15">
      <c r="A37" s="65" t="s">
        <v>719</v>
      </c>
      <c r="B37" s="69" t="s">
        <v>1210</v>
      </c>
      <c r="C37" s="67">
        <v>75</v>
      </c>
      <c r="D37" s="68">
        <v>75</v>
      </c>
    </row>
    <row r="38" spans="1:4" ht="15">
      <c r="A38" s="65" t="s">
        <v>720</v>
      </c>
      <c r="B38" s="69" t="s">
        <v>1214</v>
      </c>
      <c r="C38" s="67">
        <v>75</v>
      </c>
      <c r="D38" s="68">
        <v>75</v>
      </c>
    </row>
    <row r="39" spans="1:4" ht="15">
      <c r="A39" s="65" t="s">
        <v>721</v>
      </c>
      <c r="B39" s="69" t="s">
        <v>1217</v>
      </c>
      <c r="C39" s="67">
        <v>75</v>
      </c>
      <c r="D39" s="68">
        <v>75</v>
      </c>
    </row>
    <row r="40" spans="1:4" ht="15">
      <c r="A40" s="65" t="s">
        <v>722</v>
      </c>
      <c r="B40" s="69" t="s">
        <v>1215</v>
      </c>
      <c r="C40" s="67">
        <v>75</v>
      </c>
      <c r="D40" s="68">
        <v>75</v>
      </c>
    </row>
    <row r="41" spans="1:4" ht="15">
      <c r="A41" s="65" t="s">
        <v>723</v>
      </c>
      <c r="B41" s="69" t="s">
        <v>1223</v>
      </c>
      <c r="C41" s="67">
        <v>75</v>
      </c>
      <c r="D41" s="68">
        <v>75</v>
      </c>
    </row>
    <row r="42" spans="1:4" ht="15">
      <c r="A42" s="65" t="s">
        <v>724</v>
      </c>
      <c r="B42" s="69" t="s">
        <v>79</v>
      </c>
      <c r="C42" s="67">
        <v>75</v>
      </c>
      <c r="D42" s="68">
        <v>75</v>
      </c>
    </row>
    <row r="43" spans="1:4" ht="15">
      <c r="A43" s="65" t="s">
        <v>725</v>
      </c>
      <c r="B43" s="69" t="s">
        <v>1225</v>
      </c>
      <c r="C43" s="67">
        <v>75</v>
      </c>
      <c r="D43" s="68">
        <v>75</v>
      </c>
    </row>
    <row r="44" spans="1:4" ht="15">
      <c r="A44" s="65" t="s">
        <v>726</v>
      </c>
      <c r="B44" s="69" t="s">
        <v>170</v>
      </c>
      <c r="C44" s="67">
        <v>75</v>
      </c>
      <c r="D44" s="68">
        <v>75</v>
      </c>
    </row>
    <row r="45" spans="1:4" ht="15">
      <c r="A45" s="65" t="s">
        <v>727</v>
      </c>
      <c r="B45" s="69" t="s">
        <v>1228</v>
      </c>
      <c r="C45" s="67">
        <v>75</v>
      </c>
      <c r="D45" s="68">
        <v>75</v>
      </c>
    </row>
    <row r="46" spans="1:4" ht="15">
      <c r="A46" s="65" t="s">
        <v>728</v>
      </c>
      <c r="B46" s="69" t="s">
        <v>159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233</v>
      </c>
      <c r="C48" s="67">
        <v>75</v>
      </c>
      <c r="D48" s="68">
        <v>75</v>
      </c>
    </row>
    <row r="49" spans="1:4" ht="15">
      <c r="A49" s="65" t="s">
        <v>731</v>
      </c>
      <c r="B49" s="69" t="s">
        <v>609</v>
      </c>
      <c r="C49" s="67">
        <v>75</v>
      </c>
      <c r="D49" s="68">
        <v>75</v>
      </c>
    </row>
    <row r="50" spans="1:4" ht="15">
      <c r="A50" s="65" t="s">
        <v>732</v>
      </c>
      <c r="B50" s="69" t="s">
        <v>231</v>
      </c>
      <c r="C50" s="67">
        <v>75</v>
      </c>
      <c r="D50" s="68">
        <v>75</v>
      </c>
    </row>
    <row r="51" spans="1:4" ht="15">
      <c r="A51" s="65" t="s">
        <v>733</v>
      </c>
      <c r="B51" s="69" t="s">
        <v>244</v>
      </c>
      <c r="C51" s="67">
        <v>75</v>
      </c>
      <c r="D51" s="68">
        <v>75</v>
      </c>
    </row>
    <row r="52" spans="1:4" ht="15">
      <c r="A52" s="65" t="s">
        <v>734</v>
      </c>
      <c r="B52" s="69" t="s">
        <v>246</v>
      </c>
      <c r="C52" s="67">
        <v>75</v>
      </c>
      <c r="D52" s="68">
        <v>75</v>
      </c>
    </row>
    <row r="53" spans="1:4" ht="15">
      <c r="A53" s="65" t="s">
        <v>735</v>
      </c>
      <c r="B53" s="69" t="s">
        <v>215</v>
      </c>
      <c r="C53" s="67">
        <v>75</v>
      </c>
      <c r="D53" s="68">
        <v>75</v>
      </c>
    </row>
    <row r="54" spans="1:4" ht="15">
      <c r="A54" s="65" t="s">
        <v>736</v>
      </c>
      <c r="B54" s="69" t="s">
        <v>1248</v>
      </c>
      <c r="C54" s="67">
        <v>75</v>
      </c>
      <c r="D54" s="68">
        <v>75</v>
      </c>
    </row>
    <row r="55" spans="1:4" ht="15">
      <c r="A55" s="65" t="s">
        <v>737</v>
      </c>
      <c r="B55" s="69" t="s">
        <v>266</v>
      </c>
      <c r="C55" s="67">
        <v>75</v>
      </c>
      <c r="D55" s="68">
        <v>75</v>
      </c>
    </row>
    <row r="56" spans="1:4" ht="15">
      <c r="A56" s="65" t="s">
        <v>738</v>
      </c>
      <c r="B56" s="69" t="s">
        <v>260</v>
      </c>
      <c r="C56" s="67">
        <v>75</v>
      </c>
      <c r="D56" s="68">
        <v>75</v>
      </c>
    </row>
    <row r="57" spans="1:4" ht="15">
      <c r="A57" s="65" t="s">
        <v>739</v>
      </c>
      <c r="B57" s="69" t="s">
        <v>1230</v>
      </c>
      <c r="C57" s="67">
        <v>75</v>
      </c>
      <c r="D57" s="68">
        <v>75</v>
      </c>
    </row>
    <row r="58" spans="1:4" ht="15">
      <c r="A58" s="65" t="s">
        <v>740</v>
      </c>
      <c r="B58" s="69" t="s">
        <v>1243</v>
      </c>
      <c r="C58" s="67">
        <v>75</v>
      </c>
      <c r="D58" s="68">
        <v>75</v>
      </c>
    </row>
    <row r="59" spans="1:4" ht="15">
      <c r="A59" s="65" t="s">
        <v>741</v>
      </c>
      <c r="B59" s="69" t="s">
        <v>1231</v>
      </c>
      <c r="C59" s="67">
        <v>75</v>
      </c>
      <c r="D59" s="68">
        <v>75</v>
      </c>
    </row>
    <row r="60" spans="1:4" ht="15">
      <c r="A60" s="65" t="s">
        <v>742</v>
      </c>
      <c r="B60" s="69" t="s">
        <v>292</v>
      </c>
      <c r="C60" s="67">
        <v>75</v>
      </c>
      <c r="D60" s="68">
        <v>75</v>
      </c>
    </row>
    <row r="61" spans="1:4" ht="15">
      <c r="A61" s="65" t="s">
        <v>743</v>
      </c>
      <c r="B61" s="69" t="s">
        <v>248</v>
      </c>
      <c r="C61" s="67">
        <v>75</v>
      </c>
      <c r="D61" s="68">
        <v>75</v>
      </c>
    </row>
    <row r="62" spans="1:4" ht="15">
      <c r="A62" s="65" t="s">
        <v>744</v>
      </c>
      <c r="B62" s="69" t="s">
        <v>1241</v>
      </c>
      <c r="C62" s="67">
        <v>75</v>
      </c>
      <c r="D62" s="68">
        <v>75</v>
      </c>
    </row>
    <row r="63" spans="1:4" ht="15">
      <c r="A63" s="65" t="s">
        <v>745</v>
      </c>
      <c r="B63" s="69" t="s">
        <v>615</v>
      </c>
      <c r="C63" s="67">
        <v>75</v>
      </c>
      <c r="D63" s="68">
        <v>75</v>
      </c>
    </row>
    <row r="64" spans="1:4" ht="15">
      <c r="A64" s="65" t="s">
        <v>746</v>
      </c>
      <c r="B64" s="69" t="s">
        <v>1242</v>
      </c>
      <c r="C64" s="67">
        <v>75</v>
      </c>
      <c r="D64" s="68">
        <v>75</v>
      </c>
    </row>
    <row r="65" spans="1:4" ht="15">
      <c r="A65" s="65" t="s">
        <v>747</v>
      </c>
      <c r="B65" s="69" t="s">
        <v>1257</v>
      </c>
      <c r="C65" s="67">
        <v>75</v>
      </c>
      <c r="D65" s="68">
        <v>75</v>
      </c>
    </row>
    <row r="66" spans="1:4" ht="15">
      <c r="A66" s="65" t="s">
        <v>748</v>
      </c>
      <c r="B66" s="69" t="s">
        <v>619</v>
      </c>
      <c r="C66" s="67">
        <v>75</v>
      </c>
      <c r="D66" s="68">
        <v>75</v>
      </c>
    </row>
    <row r="67" spans="1:4" ht="15">
      <c r="A67" s="65" t="s">
        <v>749</v>
      </c>
      <c r="B67" s="69" t="s">
        <v>344</v>
      </c>
      <c r="C67" s="67">
        <v>75</v>
      </c>
      <c r="D67" s="68">
        <v>75</v>
      </c>
    </row>
    <row r="68" spans="1:4" ht="15">
      <c r="A68" s="65" t="s">
        <v>750</v>
      </c>
      <c r="B68" s="69" t="s">
        <v>1261</v>
      </c>
      <c r="C68" s="67">
        <v>75</v>
      </c>
      <c r="D68" s="68">
        <v>75</v>
      </c>
    </row>
    <row r="69" spans="1:4" ht="15">
      <c r="A69" s="65" t="s">
        <v>751</v>
      </c>
      <c r="B69" s="69" t="s">
        <v>352</v>
      </c>
      <c r="C69" s="67">
        <v>75</v>
      </c>
      <c r="D69" s="68">
        <v>75</v>
      </c>
    </row>
    <row r="70" spans="1:4" ht="15">
      <c r="A70" s="65" t="s">
        <v>752</v>
      </c>
      <c r="B70" s="69" t="s">
        <v>1249</v>
      </c>
      <c r="C70" s="67">
        <v>75</v>
      </c>
      <c r="D70" s="68">
        <v>75</v>
      </c>
    </row>
    <row r="71" spans="1:4" ht="15">
      <c r="A71" s="65" t="s">
        <v>753</v>
      </c>
      <c r="B71" s="69" t="s">
        <v>229</v>
      </c>
      <c r="C71" s="67">
        <v>75</v>
      </c>
      <c r="D71" s="68">
        <v>75</v>
      </c>
    </row>
    <row r="72" spans="1:4" ht="15">
      <c r="A72" s="65" t="s">
        <v>754</v>
      </c>
      <c r="B72" s="69" t="s">
        <v>1250</v>
      </c>
      <c r="C72" s="67">
        <v>75</v>
      </c>
      <c r="D72" s="68">
        <v>75</v>
      </c>
    </row>
    <row r="73" spans="1:4" ht="15">
      <c r="A73" s="65" t="s">
        <v>755</v>
      </c>
      <c r="B73" s="69" t="s">
        <v>386</v>
      </c>
      <c r="C73" s="67">
        <v>75</v>
      </c>
      <c r="D73" s="68">
        <v>75</v>
      </c>
    </row>
    <row r="74" spans="1:4" ht="15">
      <c r="A74" s="65" t="s">
        <v>756</v>
      </c>
      <c r="B74" s="69" t="s">
        <v>1244</v>
      </c>
      <c r="C74" s="67">
        <v>75</v>
      </c>
      <c r="D74" s="68">
        <v>75</v>
      </c>
    </row>
    <row r="75" spans="1:4" ht="15">
      <c r="A75" s="65" t="s">
        <v>757</v>
      </c>
      <c r="B75" s="69" t="s">
        <v>1251</v>
      </c>
      <c r="C75" s="67">
        <v>75</v>
      </c>
      <c r="D75" s="68">
        <v>75</v>
      </c>
    </row>
    <row r="76" spans="1:4" ht="15">
      <c r="A76" s="65" t="s">
        <v>758</v>
      </c>
      <c r="B76" s="69" t="s">
        <v>394</v>
      </c>
      <c r="C76" s="67">
        <v>75</v>
      </c>
      <c r="D76" s="68">
        <v>75</v>
      </c>
    </row>
    <row r="77" spans="1:4" ht="15">
      <c r="A77" s="65" t="s">
        <v>759</v>
      </c>
      <c r="B77" s="69" t="s">
        <v>1252</v>
      </c>
      <c r="C77" s="67">
        <v>75</v>
      </c>
      <c r="D77" s="68">
        <v>75</v>
      </c>
    </row>
    <row r="78" spans="1:4" ht="15">
      <c r="A78" s="65" t="s">
        <v>760</v>
      </c>
      <c r="B78" s="69" t="s">
        <v>268</v>
      </c>
      <c r="C78" s="67">
        <v>75</v>
      </c>
      <c r="D78" s="68">
        <v>75</v>
      </c>
    </row>
    <row r="79" spans="1:4" ht="15">
      <c r="A79" s="65" t="s">
        <v>761</v>
      </c>
      <c r="B79" s="69" t="s">
        <v>179</v>
      </c>
      <c r="C79" s="67">
        <v>75</v>
      </c>
      <c r="D79" s="68">
        <v>75</v>
      </c>
    </row>
    <row r="80" spans="1:4" ht="15">
      <c r="A80" s="65" t="s">
        <v>762</v>
      </c>
      <c r="B80" s="69" t="s">
        <v>1218</v>
      </c>
      <c r="C80" s="67">
        <v>75</v>
      </c>
      <c r="D80" s="68">
        <v>75</v>
      </c>
    </row>
    <row r="81" spans="1:4" ht="15">
      <c r="A81" s="65" t="s">
        <v>763</v>
      </c>
      <c r="B81" s="69" t="s">
        <v>411</v>
      </c>
      <c r="C81" s="67">
        <v>75</v>
      </c>
      <c r="D81" s="68">
        <v>75</v>
      </c>
    </row>
    <row r="82" spans="1:4" ht="15">
      <c r="A82" s="65" t="s">
        <v>764</v>
      </c>
      <c r="B82" s="69" t="s">
        <v>1221</v>
      </c>
      <c r="C82" s="67">
        <v>75</v>
      </c>
      <c r="D82" s="68">
        <v>75</v>
      </c>
    </row>
    <row r="83" spans="1:4" ht="15">
      <c r="A83" s="65" t="s">
        <v>765</v>
      </c>
      <c r="B83" s="69" t="s">
        <v>435</v>
      </c>
      <c r="C83" s="67">
        <v>75</v>
      </c>
      <c r="D83" s="68">
        <v>75</v>
      </c>
    </row>
    <row r="84" spans="1:4" ht="15">
      <c r="A84" s="65" t="s">
        <v>766</v>
      </c>
      <c r="B84" s="69" t="s">
        <v>549</v>
      </c>
      <c r="C84" s="67">
        <v>75</v>
      </c>
      <c r="D84" s="68">
        <v>75</v>
      </c>
    </row>
    <row r="85" spans="1:4" ht="15">
      <c r="A85" s="65" t="s">
        <v>767</v>
      </c>
      <c r="B85" s="69" t="s">
        <v>597</v>
      </c>
      <c r="C85" s="67">
        <v>75</v>
      </c>
      <c r="D85" s="68">
        <v>75</v>
      </c>
    </row>
    <row r="86" spans="1:4" ht="15">
      <c r="A86" s="65" t="s">
        <v>768</v>
      </c>
      <c r="B86" s="69" t="s">
        <v>457</v>
      </c>
      <c r="C86" s="67">
        <v>75</v>
      </c>
      <c r="D86" s="68">
        <v>75</v>
      </c>
    </row>
    <row r="87" spans="1:4" ht="15">
      <c r="A87" s="65" t="s">
        <v>769</v>
      </c>
      <c r="B87" s="69" t="s">
        <v>1254</v>
      </c>
      <c r="C87" s="67">
        <v>75</v>
      </c>
      <c r="D87" s="68">
        <v>75</v>
      </c>
    </row>
    <row r="88" spans="1:4" ht="15">
      <c r="A88" s="65" t="s">
        <v>770</v>
      </c>
      <c r="B88" s="69" t="s">
        <v>1246</v>
      </c>
      <c r="C88" s="67">
        <v>75</v>
      </c>
      <c r="D88" s="68">
        <v>75</v>
      </c>
    </row>
    <row r="89" spans="1:4" ht="15">
      <c r="A89" s="65" t="s">
        <v>771</v>
      </c>
      <c r="B89" s="69" t="s">
        <v>69</v>
      </c>
      <c r="C89" s="67">
        <v>75</v>
      </c>
      <c r="D89" s="68">
        <v>75</v>
      </c>
    </row>
    <row r="90" spans="1:4" ht="15">
      <c r="A90" s="65" t="s">
        <v>772</v>
      </c>
      <c r="B90" s="69" t="s">
        <v>467</v>
      </c>
      <c r="C90" s="67">
        <v>75</v>
      </c>
      <c r="D90" s="68">
        <v>75</v>
      </c>
    </row>
    <row r="91" spans="1:4" ht="15">
      <c r="A91" s="65" t="s">
        <v>773</v>
      </c>
      <c r="B91" s="69" t="s">
        <v>125</v>
      </c>
      <c r="C91" s="67">
        <v>75</v>
      </c>
      <c r="D91" s="68">
        <v>75</v>
      </c>
    </row>
    <row r="92" spans="1:4" ht="15">
      <c r="A92" s="65" t="s">
        <v>774</v>
      </c>
      <c r="B92" s="69" t="s">
        <v>577</v>
      </c>
      <c r="C92" s="67">
        <v>75</v>
      </c>
      <c r="D92" s="68">
        <v>75</v>
      </c>
    </row>
    <row r="93" spans="1:4" ht="15">
      <c r="A93" s="65" t="s">
        <v>775</v>
      </c>
      <c r="B93" s="69" t="s">
        <v>1271</v>
      </c>
      <c r="C93" s="67">
        <v>75</v>
      </c>
      <c r="D93" s="68">
        <v>75</v>
      </c>
    </row>
    <row r="94" spans="1:4" ht="15">
      <c r="A94" s="65" t="s">
        <v>776</v>
      </c>
      <c r="B94" s="69" t="s">
        <v>105</v>
      </c>
      <c r="C94" s="67">
        <v>75</v>
      </c>
      <c r="D94" s="68">
        <v>75</v>
      </c>
    </row>
    <row r="95" spans="1:4" ht="15">
      <c r="A95" s="65" t="s">
        <v>777</v>
      </c>
      <c r="B95" s="69" t="s">
        <v>1269</v>
      </c>
      <c r="C95" s="67">
        <v>75</v>
      </c>
      <c r="D95" s="68">
        <v>75</v>
      </c>
    </row>
    <row r="96" spans="1:4" ht="15">
      <c r="A96" s="65" t="s">
        <v>778</v>
      </c>
      <c r="B96" s="69" t="s">
        <v>475</v>
      </c>
      <c r="C96" s="67">
        <v>75</v>
      </c>
      <c r="D96" s="68">
        <v>75</v>
      </c>
    </row>
    <row r="97" spans="1:4" ht="15">
      <c r="A97" s="65" t="s">
        <v>779</v>
      </c>
      <c r="B97" s="69" t="s">
        <v>1259</v>
      </c>
      <c r="C97" s="67">
        <v>75</v>
      </c>
      <c r="D97" s="68">
        <v>75</v>
      </c>
    </row>
    <row r="98" spans="1:4" ht="15">
      <c r="A98" s="65" t="s">
        <v>780</v>
      </c>
      <c r="B98" s="69" t="s">
        <v>482</v>
      </c>
      <c r="C98" s="67">
        <v>75</v>
      </c>
      <c r="D98" s="68">
        <v>75</v>
      </c>
    </row>
    <row r="99" spans="1:4" ht="15">
      <c r="A99" s="65" t="s">
        <v>781</v>
      </c>
      <c r="B99" s="69" t="s">
        <v>488</v>
      </c>
      <c r="C99" s="67">
        <v>75</v>
      </c>
      <c r="D99" s="68">
        <v>75</v>
      </c>
    </row>
    <row r="100" spans="1:4" ht="15">
      <c r="A100" s="65" t="s">
        <v>782</v>
      </c>
      <c r="B100" s="69" t="s">
        <v>1262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1267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123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127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571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1273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1222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1240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1276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1275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E12" sqref="E12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0"/>
      <c r="B1" s="165"/>
      <c r="C1" s="165"/>
      <c r="D1" s="165"/>
      <c r="E1" s="165"/>
    </row>
    <row r="2" spans="1:5" ht="50.1" customHeight="1" thickBot="1">
      <c r="A2" s="181" t="str">
        <f>"IMPUTATIONS POUR POSITION MIXTE INTER-MARCHANDISE DE CAT SUR TAUX D'INTÉRÊT EN VIGUEUR LE "&amp;'OPTIONS - INTERVALLES DE MARGE'!A1</f>
        <v>IMPUTATIONS POUR POSITION MIXTE INTER-MARCHANDISE DE CAT SUR TAUX D'INTÉRÊT EN VIGUEUR LE 20 JUIN 2024</v>
      </c>
      <c r="B2" s="182"/>
      <c r="C2" s="182"/>
      <c r="D2" s="182"/>
      <c r="E2" s="182"/>
    </row>
    <row r="3" spans="1:5" ht="15" customHeight="1">
      <c r="A3" s="168" t="s">
        <v>32</v>
      </c>
      <c r="B3" s="171" t="s">
        <v>39</v>
      </c>
      <c r="C3" s="169" t="s">
        <v>40</v>
      </c>
      <c r="D3" s="183" t="s">
        <v>33</v>
      </c>
      <c r="E3" s="185" t="s">
        <v>34</v>
      </c>
    </row>
    <row r="4" spans="1:5" ht="15.75" thickBot="1">
      <c r="A4" s="157"/>
      <c r="B4" s="159"/>
      <c r="C4" s="170"/>
      <c r="D4" s="184"/>
      <c r="E4" s="186"/>
    </row>
    <row r="5" spans="1:5" ht="15">
      <c r="A5" s="75" t="s">
        <v>869</v>
      </c>
      <c r="B5" s="98">
        <v>1</v>
      </c>
      <c r="C5" s="101">
        <v>2</v>
      </c>
      <c r="D5" s="76">
        <v>0.8200000000000001</v>
      </c>
      <c r="E5" s="77">
        <v>0.8200000000000001</v>
      </c>
    </row>
    <row r="6" spans="1:5" ht="15">
      <c r="A6" s="75" t="s">
        <v>870</v>
      </c>
      <c r="B6" s="98">
        <v>3</v>
      </c>
      <c r="C6" s="101">
        <v>1</v>
      </c>
      <c r="D6" s="76">
        <v>0.71</v>
      </c>
      <c r="E6" s="77">
        <v>0.71</v>
      </c>
    </row>
    <row r="7" spans="1:5" ht="15">
      <c r="A7" s="75" t="s">
        <v>871</v>
      </c>
      <c r="B7" s="98">
        <v>1</v>
      </c>
      <c r="C7" s="101">
        <v>3</v>
      </c>
      <c r="D7" s="76">
        <v>0.65</v>
      </c>
      <c r="E7" s="77">
        <v>0.65</v>
      </c>
    </row>
    <row r="8" spans="1:5" ht="15">
      <c r="A8" s="75" t="s">
        <v>872</v>
      </c>
      <c r="B8" s="98">
        <v>6</v>
      </c>
      <c r="C8" s="101">
        <v>1</v>
      </c>
      <c r="D8" s="76">
        <v>0.62</v>
      </c>
      <c r="E8" s="77">
        <v>0.62</v>
      </c>
    </row>
    <row r="9" spans="1:5" ht="15">
      <c r="A9" s="75" t="s">
        <v>873</v>
      </c>
      <c r="B9" s="98">
        <v>1</v>
      </c>
      <c r="C9" s="101">
        <v>5</v>
      </c>
      <c r="D9" s="76">
        <v>0.56</v>
      </c>
      <c r="E9" s="77">
        <v>0.56</v>
      </c>
    </row>
    <row r="10" spans="1:5" ht="15">
      <c r="A10" s="75" t="s">
        <v>874</v>
      </c>
      <c r="B10" s="98">
        <v>21</v>
      </c>
      <c r="C10" s="101">
        <v>1</v>
      </c>
      <c r="D10" s="76">
        <v>0.47000000000000003</v>
      </c>
      <c r="E10" s="77">
        <v>0.47000000000000003</v>
      </c>
    </row>
    <row r="11" spans="1:5" ht="15">
      <c r="A11" s="75" t="s">
        <v>875</v>
      </c>
      <c r="B11" s="98">
        <v>1</v>
      </c>
      <c r="C11" s="101">
        <v>1</v>
      </c>
      <c r="D11" s="76">
        <v>0.1</v>
      </c>
      <c r="E11" s="77">
        <v>0.1</v>
      </c>
    </row>
    <row r="12" spans="1:5" ht="15">
      <c r="A12" s="75"/>
      <c r="B12" s="98"/>
      <c r="C12" s="101"/>
      <c r="D12" s="76"/>
      <c r="E12" s="77"/>
    </row>
    <row r="13" spans="1:5" ht="15">
      <c r="A13" s="75"/>
      <c r="B13" s="98"/>
      <c r="C13" s="101"/>
      <c r="D13" s="76"/>
      <c r="E13" s="77"/>
    </row>
    <row r="14" spans="1:5" ht="15">
      <c r="A14" s="75"/>
      <c r="B14" s="100"/>
      <c r="C14" s="77"/>
      <c r="D14" s="76"/>
      <c r="E14" s="77"/>
    </row>
    <row r="15" spans="1:5" ht="15">
      <c r="A15" s="75"/>
      <c r="B15" s="100"/>
      <c r="C15" s="77"/>
      <c r="D15" s="76"/>
      <c r="E15" s="77"/>
    </row>
    <row r="16" spans="1:5" ht="15">
      <c r="A16" s="75"/>
      <c r="B16" s="100"/>
      <c r="C16" s="77"/>
      <c r="D16" s="76"/>
      <c r="E16" s="77"/>
    </row>
    <row r="17" spans="1:5" ht="49.5" customHeight="1" thickBot="1">
      <c r="A17" s="181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20 JUIN 2024</v>
      </c>
      <c r="B17" s="182"/>
      <c r="C17" s="182"/>
      <c r="D17" s="182"/>
      <c r="E17" s="182"/>
    </row>
    <row r="18" spans="1:5" ht="21" customHeight="1">
      <c r="A18" s="168" t="s">
        <v>32</v>
      </c>
      <c r="B18" s="171" t="s">
        <v>39</v>
      </c>
      <c r="C18" s="169" t="s">
        <v>40</v>
      </c>
      <c r="D18" s="171" t="s">
        <v>33</v>
      </c>
      <c r="E18" s="185" t="s">
        <v>34</v>
      </c>
    </row>
    <row r="19" spans="1:5" ht="15.75" thickBot="1">
      <c r="A19" s="157"/>
      <c r="B19" s="159"/>
      <c r="C19" s="170"/>
      <c r="D19" s="159"/>
      <c r="E19" s="186"/>
    </row>
    <row r="20" spans="1:5" ht="15">
      <c r="A20" s="75" t="s">
        <v>876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877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878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879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880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881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882</v>
      </c>
      <c r="B26" s="98">
        <v>1</v>
      </c>
      <c r="C26" s="99">
        <v>12</v>
      </c>
      <c r="D26" s="76">
        <v>0.9</v>
      </c>
      <c r="E26" s="77">
        <v>0.9</v>
      </c>
    </row>
    <row r="27" spans="1:5" ht="15">
      <c r="A27" s="75" t="s">
        <v>883</v>
      </c>
      <c r="B27" s="98">
        <v>1</v>
      </c>
      <c r="C27" s="99">
        <v>48</v>
      </c>
      <c r="D27" s="76">
        <v>0.9</v>
      </c>
      <c r="E27" s="77">
        <v>0.9</v>
      </c>
    </row>
    <row r="28" spans="1:5" ht="15">
      <c r="A28" s="75" t="s">
        <v>884</v>
      </c>
      <c r="B28" s="98">
        <v>1</v>
      </c>
      <c r="C28" s="99">
        <v>19</v>
      </c>
      <c r="D28" s="76">
        <v>0.89</v>
      </c>
      <c r="E28" s="77">
        <v>0.89</v>
      </c>
    </row>
    <row r="29" spans="1:5" ht="15">
      <c r="A29" s="75" t="s">
        <v>885</v>
      </c>
      <c r="B29" s="98">
        <v>1</v>
      </c>
      <c r="C29" s="99">
        <v>75</v>
      </c>
      <c r="D29" s="76">
        <v>0.89</v>
      </c>
      <c r="E29" s="77">
        <v>0.89</v>
      </c>
    </row>
    <row r="30" spans="1:5" ht="15">
      <c r="A30" s="75" t="s">
        <v>886</v>
      </c>
      <c r="B30" s="98">
        <v>1</v>
      </c>
      <c r="C30" s="99">
        <v>22</v>
      </c>
      <c r="D30" s="76">
        <v>0.88</v>
      </c>
      <c r="E30" s="77">
        <v>0.88</v>
      </c>
    </row>
    <row r="31" spans="1:5" ht="15">
      <c r="A31" s="75" t="s">
        <v>887</v>
      </c>
      <c r="B31" s="98">
        <v>1</v>
      </c>
      <c r="C31" s="99">
        <v>89</v>
      </c>
      <c r="D31" s="76">
        <v>0.88</v>
      </c>
      <c r="E31" s="77">
        <v>0.88</v>
      </c>
    </row>
    <row r="32" spans="1:5" ht="15">
      <c r="A32" s="75" t="s">
        <v>888</v>
      </c>
      <c r="B32" s="98">
        <v>1</v>
      </c>
      <c r="C32" s="99">
        <v>31</v>
      </c>
      <c r="D32" s="76">
        <v>0.88</v>
      </c>
      <c r="E32" s="77">
        <v>0.88</v>
      </c>
    </row>
    <row r="33" spans="1:5" ht="15">
      <c r="A33" s="75" t="s">
        <v>889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890</v>
      </c>
      <c r="B34" s="98">
        <v>1</v>
      </c>
      <c r="C34" s="99">
        <v>31</v>
      </c>
      <c r="D34" s="76">
        <v>0.86</v>
      </c>
      <c r="E34" s="77">
        <v>0.86</v>
      </c>
    </row>
    <row r="35" spans="1:5" ht="15">
      <c r="A35" s="75" t="s">
        <v>891</v>
      </c>
      <c r="B35" s="98">
        <v>1</v>
      </c>
      <c r="C35" s="99">
        <v>1</v>
      </c>
      <c r="D35" s="76">
        <v>0.86</v>
      </c>
      <c r="E35" s="77">
        <v>0.86</v>
      </c>
    </row>
    <row r="36" spans="1:5" ht="15">
      <c r="A36" s="75" t="s">
        <v>892</v>
      </c>
      <c r="B36" s="98">
        <v>1</v>
      </c>
      <c r="C36" s="99">
        <v>2</v>
      </c>
      <c r="D36" s="76">
        <v>0.85</v>
      </c>
      <c r="E36" s="77">
        <v>0.85</v>
      </c>
    </row>
    <row r="37" spans="1:5" ht="15">
      <c r="A37" s="75" t="s">
        <v>893</v>
      </c>
      <c r="B37" s="98">
        <v>2</v>
      </c>
      <c r="C37" s="99">
        <v>1</v>
      </c>
      <c r="D37" s="76">
        <v>0.85</v>
      </c>
      <c r="E37" s="77">
        <v>0.85</v>
      </c>
    </row>
    <row r="38" spans="1:5" ht="15">
      <c r="A38" s="75" t="s">
        <v>894</v>
      </c>
      <c r="B38" s="98">
        <v>1</v>
      </c>
      <c r="C38" s="99">
        <v>19</v>
      </c>
      <c r="D38" s="76">
        <v>0.84</v>
      </c>
      <c r="E38" s="77">
        <v>0.84</v>
      </c>
    </row>
    <row r="39" spans="1:5" ht="15">
      <c r="A39" s="75" t="s">
        <v>895</v>
      </c>
      <c r="B39" s="98">
        <v>3</v>
      </c>
      <c r="C39" s="99">
        <v>1</v>
      </c>
      <c r="D39" s="76">
        <v>0.84</v>
      </c>
      <c r="E39" s="77">
        <v>0.84</v>
      </c>
    </row>
    <row r="40" spans="1:5" ht="15">
      <c r="A40" s="75" t="s">
        <v>896</v>
      </c>
      <c r="B40" s="98">
        <v>1</v>
      </c>
      <c r="C40" s="99">
        <v>26</v>
      </c>
      <c r="D40" s="76">
        <v>0.8300000000000001</v>
      </c>
      <c r="E40" s="77">
        <v>0.8300000000000001</v>
      </c>
    </row>
    <row r="41" spans="1:5" ht="15">
      <c r="A41" s="75" t="s">
        <v>897</v>
      </c>
      <c r="B41" s="98">
        <v>1</v>
      </c>
      <c r="C41" s="99">
        <v>11</v>
      </c>
      <c r="D41" s="76">
        <v>0.8300000000000001</v>
      </c>
      <c r="E41" s="77">
        <v>0.8300000000000001</v>
      </c>
    </row>
    <row r="42" spans="1:5" ht="15">
      <c r="A42" s="75" t="s">
        <v>898</v>
      </c>
      <c r="B42" s="98">
        <v>1</v>
      </c>
      <c r="C42" s="99">
        <v>1</v>
      </c>
      <c r="D42" s="76">
        <v>0.8300000000000001</v>
      </c>
      <c r="E42" s="77">
        <v>0.8300000000000001</v>
      </c>
    </row>
    <row r="43" spans="1:5" ht="15">
      <c r="A43" s="75" t="s">
        <v>899</v>
      </c>
      <c r="B43" s="98">
        <v>4</v>
      </c>
      <c r="C43" s="99">
        <v>1</v>
      </c>
      <c r="D43" s="76">
        <v>0.8300000000000001</v>
      </c>
      <c r="E43" s="77">
        <v>0.8300000000000001</v>
      </c>
    </row>
    <row r="44" spans="1:5" ht="15">
      <c r="A44" s="75" t="s">
        <v>900</v>
      </c>
      <c r="B44" s="98">
        <v>1</v>
      </c>
      <c r="C44" s="99">
        <v>2</v>
      </c>
      <c r="D44" s="76">
        <v>0.8300000000000001</v>
      </c>
      <c r="E44" s="77">
        <v>0.8300000000000001</v>
      </c>
    </row>
    <row r="45" spans="1:5" ht="15">
      <c r="A45" s="75" t="s">
        <v>901</v>
      </c>
      <c r="B45" s="98">
        <v>1</v>
      </c>
      <c r="C45" s="99">
        <v>31</v>
      </c>
      <c r="D45" s="76">
        <v>0.8200000000000001</v>
      </c>
      <c r="E45" s="77">
        <v>0.8200000000000001</v>
      </c>
    </row>
    <row r="46" spans="1:5" ht="15">
      <c r="A46" s="75" t="s">
        <v>902</v>
      </c>
      <c r="B46" s="98">
        <v>1</v>
      </c>
      <c r="C46" s="99">
        <v>27</v>
      </c>
      <c r="D46" s="76">
        <v>0.8200000000000001</v>
      </c>
      <c r="E46" s="77">
        <v>0.8200000000000001</v>
      </c>
    </row>
    <row r="47" spans="1:5" ht="15">
      <c r="A47" s="75" t="s">
        <v>903</v>
      </c>
      <c r="B47" s="98">
        <v>1</v>
      </c>
      <c r="C47" s="99">
        <v>18</v>
      </c>
      <c r="D47" s="76">
        <v>0.8200000000000001</v>
      </c>
      <c r="E47" s="77">
        <v>0.81</v>
      </c>
    </row>
    <row r="48" spans="1:5" ht="15">
      <c r="A48" s="75" t="s">
        <v>904</v>
      </c>
      <c r="B48" s="98">
        <v>1</v>
      </c>
      <c r="C48" s="99">
        <v>17</v>
      </c>
      <c r="D48" s="76">
        <v>0.81</v>
      </c>
      <c r="E48" s="77">
        <v>0.81</v>
      </c>
    </row>
    <row r="49" spans="1:5" ht="15">
      <c r="A49" s="75" t="s">
        <v>905</v>
      </c>
      <c r="B49" s="98">
        <v>1</v>
      </c>
      <c r="C49" s="99">
        <v>20</v>
      </c>
      <c r="D49" s="76">
        <v>0.8</v>
      </c>
      <c r="E49" s="77">
        <v>0.8</v>
      </c>
    </row>
    <row r="50" spans="1:5" ht="15">
      <c r="A50" s="75" t="s">
        <v>906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907</v>
      </c>
      <c r="B51" s="98">
        <v>1</v>
      </c>
      <c r="C51" s="99">
        <v>27</v>
      </c>
      <c r="D51" s="76">
        <v>0.75</v>
      </c>
      <c r="E51" s="77">
        <v>0.75</v>
      </c>
    </row>
    <row r="52" spans="1:5" ht="15">
      <c r="A52" s="75" t="s">
        <v>908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909</v>
      </c>
      <c r="B53" s="98">
        <v>1</v>
      </c>
      <c r="C53" s="99">
        <v>21</v>
      </c>
      <c r="D53" s="76">
        <v>0.74</v>
      </c>
      <c r="E53" s="77">
        <v>0.74</v>
      </c>
    </row>
    <row r="54" spans="1:5" ht="15">
      <c r="A54" s="75" t="s">
        <v>910</v>
      </c>
      <c r="B54" s="98">
        <v>1</v>
      </c>
      <c r="C54" s="99">
        <v>11</v>
      </c>
      <c r="D54" s="76">
        <v>0.74</v>
      </c>
      <c r="E54" s="77">
        <v>0.74</v>
      </c>
    </row>
    <row r="55" spans="1:5" ht="15">
      <c r="A55" s="75" t="s">
        <v>911</v>
      </c>
      <c r="B55" s="98">
        <v>1</v>
      </c>
      <c r="C55" s="99">
        <v>3</v>
      </c>
      <c r="D55" s="76">
        <v>0.73</v>
      </c>
      <c r="E55" s="77">
        <v>0.73</v>
      </c>
    </row>
    <row r="56" spans="1:5" ht="15">
      <c r="A56" s="75" t="s">
        <v>912</v>
      </c>
      <c r="B56" s="98">
        <v>1</v>
      </c>
      <c r="C56" s="99">
        <v>1</v>
      </c>
      <c r="D56" s="76">
        <v>0.73</v>
      </c>
      <c r="E56" s="77">
        <v>0.73</v>
      </c>
    </row>
    <row r="57" spans="1:5" ht="15">
      <c r="A57" s="75" t="s">
        <v>913</v>
      </c>
      <c r="B57" s="98">
        <v>1</v>
      </c>
      <c r="C57" s="99">
        <v>36</v>
      </c>
      <c r="D57" s="76">
        <v>0.72</v>
      </c>
      <c r="E57" s="77">
        <v>0.72</v>
      </c>
    </row>
    <row r="58" spans="1:5" ht="15">
      <c r="A58" s="75" t="s">
        <v>914</v>
      </c>
      <c r="B58" s="98">
        <v>1</v>
      </c>
      <c r="C58" s="99">
        <v>11</v>
      </c>
      <c r="D58" s="76">
        <v>0.72</v>
      </c>
      <c r="E58" s="77">
        <v>0.72</v>
      </c>
    </row>
    <row r="59" spans="1:5" ht="15">
      <c r="A59" s="75" t="s">
        <v>915</v>
      </c>
      <c r="B59" s="98">
        <v>1</v>
      </c>
      <c r="C59" s="99">
        <v>44</v>
      </c>
      <c r="D59" s="76">
        <v>0.72</v>
      </c>
      <c r="E59" s="77">
        <v>0.72</v>
      </c>
    </row>
    <row r="60" spans="1:5" ht="15">
      <c r="A60" s="75" t="s">
        <v>916</v>
      </c>
      <c r="B60" s="98">
        <v>1</v>
      </c>
      <c r="C60" s="99">
        <v>55</v>
      </c>
      <c r="D60" s="76">
        <v>0.71</v>
      </c>
      <c r="E60" s="77">
        <v>0.71</v>
      </c>
    </row>
    <row r="61" spans="1:5" ht="15">
      <c r="A61" s="75" t="s">
        <v>917</v>
      </c>
      <c r="B61" s="98">
        <v>1</v>
      </c>
      <c r="C61" s="99">
        <v>9</v>
      </c>
      <c r="D61" s="76">
        <v>0.71</v>
      </c>
      <c r="E61" s="77">
        <v>0.71</v>
      </c>
    </row>
    <row r="62" spans="1:5" ht="15">
      <c r="A62" s="75" t="s">
        <v>918</v>
      </c>
      <c r="B62" s="98">
        <v>1</v>
      </c>
      <c r="C62" s="99">
        <v>15</v>
      </c>
      <c r="D62" s="76">
        <v>0.71</v>
      </c>
      <c r="E62" s="77">
        <v>0.71</v>
      </c>
    </row>
    <row r="63" spans="1:5" ht="15">
      <c r="A63" s="75" t="s">
        <v>919</v>
      </c>
      <c r="B63" s="98">
        <v>1</v>
      </c>
      <c r="C63" s="99">
        <v>1</v>
      </c>
      <c r="D63" s="76">
        <v>0.71</v>
      </c>
      <c r="E63" s="77">
        <v>0.71</v>
      </c>
    </row>
    <row r="64" spans="1:5" ht="15">
      <c r="A64" s="75" t="s">
        <v>920</v>
      </c>
      <c r="B64" s="98">
        <v>1</v>
      </c>
      <c r="C64" s="99">
        <v>13</v>
      </c>
      <c r="D64" s="76">
        <v>0.7000000000000001</v>
      </c>
      <c r="E64" s="77">
        <v>0.7000000000000001</v>
      </c>
    </row>
    <row r="65" spans="1:5" ht="15">
      <c r="A65" s="75" t="s">
        <v>921</v>
      </c>
      <c r="B65" s="98">
        <v>8</v>
      </c>
      <c r="C65" s="99">
        <v>1</v>
      </c>
      <c r="D65" s="76">
        <v>0.7000000000000001</v>
      </c>
      <c r="E65" s="77">
        <v>0.7000000000000001</v>
      </c>
    </row>
    <row r="66" spans="1:5" ht="15">
      <c r="A66" s="75" t="s">
        <v>922</v>
      </c>
      <c r="B66" s="98">
        <v>1</v>
      </c>
      <c r="C66" s="99">
        <v>1</v>
      </c>
      <c r="D66" s="76">
        <v>0.7000000000000001</v>
      </c>
      <c r="E66" s="77">
        <v>0.7000000000000001</v>
      </c>
    </row>
    <row r="67" spans="1:5" ht="15">
      <c r="A67" s="75" t="s">
        <v>923</v>
      </c>
      <c r="B67" s="98">
        <v>1</v>
      </c>
      <c r="C67" s="99">
        <v>1</v>
      </c>
      <c r="D67" s="76">
        <v>0.7000000000000001</v>
      </c>
      <c r="E67" s="77">
        <v>0.7000000000000001</v>
      </c>
    </row>
    <row r="68" spans="1:5" ht="15">
      <c r="A68" s="75" t="s">
        <v>924</v>
      </c>
      <c r="B68" s="98">
        <v>1</v>
      </c>
      <c r="C68" s="99">
        <v>16</v>
      </c>
      <c r="D68" s="76">
        <v>0.6900000000000001</v>
      </c>
      <c r="E68" s="77">
        <v>0.6900000000000001</v>
      </c>
    </row>
    <row r="69" spans="1:5" ht="15">
      <c r="A69" s="75" t="s">
        <v>925</v>
      </c>
      <c r="B69" s="98">
        <v>1</v>
      </c>
      <c r="C69" s="99">
        <v>18</v>
      </c>
      <c r="D69" s="76">
        <v>0.6900000000000001</v>
      </c>
      <c r="E69" s="77">
        <v>0.6900000000000001</v>
      </c>
    </row>
    <row r="70" spans="1:5" ht="15">
      <c r="A70" s="75" t="s">
        <v>926</v>
      </c>
      <c r="B70" s="98">
        <v>1</v>
      </c>
      <c r="C70" s="99">
        <v>1</v>
      </c>
      <c r="D70" s="76">
        <v>0.6900000000000001</v>
      </c>
      <c r="E70" s="77">
        <v>0.6900000000000001</v>
      </c>
    </row>
    <row r="71" spans="1:5" ht="15">
      <c r="A71" s="75" t="s">
        <v>927</v>
      </c>
      <c r="B71" s="98">
        <v>1</v>
      </c>
      <c r="C71" s="99">
        <v>5</v>
      </c>
      <c r="D71" s="76">
        <v>0.68</v>
      </c>
      <c r="E71" s="77">
        <v>0.68</v>
      </c>
    </row>
    <row r="72" spans="1:5" ht="15">
      <c r="A72" s="75" t="s">
        <v>928</v>
      </c>
      <c r="B72" s="98">
        <v>1</v>
      </c>
      <c r="C72" s="99">
        <v>37</v>
      </c>
      <c r="D72" s="76">
        <v>0.68</v>
      </c>
      <c r="E72" s="77">
        <v>0.68</v>
      </c>
    </row>
    <row r="73" spans="1:5" ht="15">
      <c r="A73" s="75" t="s">
        <v>929</v>
      </c>
      <c r="B73" s="98">
        <v>1</v>
      </c>
      <c r="C73" s="99">
        <v>13</v>
      </c>
      <c r="D73" s="76">
        <v>0.68</v>
      </c>
      <c r="E73" s="77">
        <v>0.68</v>
      </c>
    </row>
    <row r="74" spans="1:5" ht="15">
      <c r="A74" s="75" t="s">
        <v>930</v>
      </c>
      <c r="B74" s="98">
        <v>1</v>
      </c>
      <c r="C74" s="99">
        <v>52</v>
      </c>
      <c r="D74" s="76">
        <v>0.68</v>
      </c>
      <c r="E74" s="77">
        <v>0.68</v>
      </c>
    </row>
    <row r="75" spans="1:5" ht="15">
      <c r="A75" s="75" t="s">
        <v>931</v>
      </c>
      <c r="B75" s="98">
        <v>2</v>
      </c>
      <c r="C75" s="99">
        <v>1</v>
      </c>
      <c r="D75" s="76">
        <v>0.68</v>
      </c>
      <c r="E75" s="77">
        <v>0.68</v>
      </c>
    </row>
    <row r="76" spans="1:5" ht="15">
      <c r="A76" s="75" t="s">
        <v>932</v>
      </c>
      <c r="B76" s="98">
        <v>1</v>
      </c>
      <c r="C76" s="99">
        <v>1</v>
      </c>
      <c r="D76" s="76">
        <v>0.68</v>
      </c>
      <c r="E76" s="77">
        <v>0.68</v>
      </c>
    </row>
    <row r="77" spans="1:5" ht="15">
      <c r="A77" s="75" t="s">
        <v>933</v>
      </c>
      <c r="B77" s="98">
        <v>1</v>
      </c>
      <c r="C77" s="99">
        <v>58</v>
      </c>
      <c r="D77" s="76">
        <v>0.67</v>
      </c>
      <c r="E77" s="77">
        <v>0.67</v>
      </c>
    </row>
    <row r="78" spans="1:5" ht="15">
      <c r="A78" s="75" t="s">
        <v>934</v>
      </c>
      <c r="B78" s="98">
        <v>1</v>
      </c>
      <c r="C78" s="99">
        <v>1</v>
      </c>
      <c r="D78" s="76">
        <v>0.67</v>
      </c>
      <c r="E78" s="77">
        <v>0.67</v>
      </c>
    </row>
    <row r="79" spans="1:5" ht="15">
      <c r="A79" s="75" t="s">
        <v>935</v>
      </c>
      <c r="B79" s="98">
        <v>8</v>
      </c>
      <c r="C79" s="99">
        <v>1</v>
      </c>
      <c r="D79" s="76">
        <v>0.67</v>
      </c>
      <c r="E79" s="77">
        <v>0.67</v>
      </c>
    </row>
    <row r="80" spans="1:5" ht="15">
      <c r="A80" s="75" t="s">
        <v>936</v>
      </c>
      <c r="B80" s="98">
        <v>2</v>
      </c>
      <c r="C80" s="99">
        <v>1</v>
      </c>
      <c r="D80" s="76">
        <v>0.67</v>
      </c>
      <c r="E80" s="77">
        <v>0.67</v>
      </c>
    </row>
    <row r="81" spans="1:5" ht="15">
      <c r="A81" s="75" t="s">
        <v>937</v>
      </c>
      <c r="B81" s="98">
        <v>1</v>
      </c>
      <c r="C81" s="99">
        <v>8</v>
      </c>
      <c r="D81" s="76">
        <v>0.66</v>
      </c>
      <c r="E81" s="77">
        <v>0.66</v>
      </c>
    </row>
    <row r="82" spans="1:5" ht="15">
      <c r="A82" s="75" t="s">
        <v>938</v>
      </c>
      <c r="B82" s="98">
        <v>2</v>
      </c>
      <c r="C82" s="99">
        <v>1</v>
      </c>
      <c r="D82" s="76">
        <v>0.66</v>
      </c>
      <c r="E82" s="77">
        <v>0.66</v>
      </c>
    </row>
    <row r="83" spans="1:5" ht="15">
      <c r="A83" s="75" t="s">
        <v>939</v>
      </c>
      <c r="B83" s="98">
        <v>1</v>
      </c>
      <c r="C83" s="99">
        <v>2</v>
      </c>
      <c r="D83" s="76">
        <v>0.66</v>
      </c>
      <c r="E83" s="77">
        <v>0.66</v>
      </c>
    </row>
    <row r="84" spans="1:5" ht="15">
      <c r="A84" s="75" t="s">
        <v>940</v>
      </c>
      <c r="B84" s="98">
        <v>1</v>
      </c>
      <c r="C84" s="99">
        <v>35</v>
      </c>
      <c r="D84" s="76">
        <v>0.65</v>
      </c>
      <c r="E84" s="77">
        <v>0.65</v>
      </c>
    </row>
    <row r="85" spans="1:5" ht="15">
      <c r="A85" s="75" t="s">
        <v>941</v>
      </c>
      <c r="B85" s="98">
        <v>1</v>
      </c>
      <c r="C85" s="99">
        <v>4</v>
      </c>
      <c r="D85" s="76">
        <v>0.65</v>
      </c>
      <c r="E85" s="77">
        <v>0.65</v>
      </c>
    </row>
    <row r="86" spans="1:5" ht="15">
      <c r="A86" s="75" t="s">
        <v>942</v>
      </c>
      <c r="B86" s="98">
        <v>1</v>
      </c>
      <c r="C86" s="99">
        <v>9</v>
      </c>
      <c r="D86" s="76">
        <v>0.65</v>
      </c>
      <c r="E86" s="77">
        <v>0.65</v>
      </c>
    </row>
    <row r="87" spans="1:5" ht="15">
      <c r="A87" s="75" t="s">
        <v>943</v>
      </c>
      <c r="B87" s="98">
        <v>1</v>
      </c>
      <c r="C87" s="99">
        <v>21</v>
      </c>
      <c r="D87" s="76">
        <v>0.65</v>
      </c>
      <c r="E87" s="77">
        <v>0.65</v>
      </c>
    </row>
    <row r="88" spans="1:5" ht="15">
      <c r="A88" s="75" t="s">
        <v>944</v>
      </c>
      <c r="B88" s="98">
        <v>1</v>
      </c>
      <c r="C88" s="99">
        <v>1</v>
      </c>
      <c r="D88" s="76">
        <v>0.65</v>
      </c>
      <c r="E88" s="77">
        <v>0.65</v>
      </c>
    </row>
    <row r="89" spans="1:5" ht="15">
      <c r="A89" s="75" t="s">
        <v>945</v>
      </c>
      <c r="B89" s="98">
        <v>1</v>
      </c>
      <c r="C89" s="99">
        <v>22</v>
      </c>
      <c r="D89" s="76">
        <v>0.64</v>
      </c>
      <c r="E89" s="77">
        <v>0.64</v>
      </c>
    </row>
    <row r="90" spans="1:5" ht="15">
      <c r="A90" s="75" t="s">
        <v>946</v>
      </c>
      <c r="B90" s="98">
        <v>1</v>
      </c>
      <c r="C90" s="99">
        <v>7</v>
      </c>
      <c r="D90" s="76">
        <v>0.64</v>
      </c>
      <c r="E90" s="77">
        <v>0.64</v>
      </c>
    </row>
    <row r="91" spans="1:5" ht="15">
      <c r="A91" s="75" t="s">
        <v>947</v>
      </c>
      <c r="B91" s="98">
        <v>1</v>
      </c>
      <c r="C91" s="99">
        <v>19</v>
      </c>
      <c r="D91" s="76">
        <v>0.64</v>
      </c>
      <c r="E91" s="77">
        <v>0.64</v>
      </c>
    </row>
    <row r="92" spans="1:5" ht="15">
      <c r="A92" s="75" t="s">
        <v>948</v>
      </c>
      <c r="B92" s="98">
        <v>5</v>
      </c>
      <c r="C92" s="99">
        <v>1</v>
      </c>
      <c r="D92" s="76">
        <v>0.64</v>
      </c>
      <c r="E92" s="77">
        <v>0.64</v>
      </c>
    </row>
    <row r="93" spans="1:5" ht="15">
      <c r="A93" s="75" t="s">
        <v>949</v>
      </c>
      <c r="B93" s="98">
        <v>1</v>
      </c>
      <c r="C93" s="99">
        <v>30</v>
      </c>
      <c r="D93" s="76">
        <v>0.63</v>
      </c>
      <c r="E93" s="77">
        <v>0.63</v>
      </c>
    </row>
    <row r="94" spans="1:5" ht="15">
      <c r="A94" s="75" t="s">
        <v>950</v>
      </c>
      <c r="B94" s="98">
        <v>1</v>
      </c>
      <c r="C94" s="99">
        <v>3</v>
      </c>
      <c r="D94" s="76">
        <v>0.63</v>
      </c>
      <c r="E94" s="77">
        <v>0.63</v>
      </c>
    </row>
    <row r="95" spans="1:5" ht="15">
      <c r="A95" s="75" t="s">
        <v>951</v>
      </c>
      <c r="B95" s="98">
        <v>1</v>
      </c>
      <c r="C95" s="99">
        <v>38</v>
      </c>
      <c r="D95" s="76">
        <v>0.63</v>
      </c>
      <c r="E95" s="77">
        <v>0.63</v>
      </c>
    </row>
    <row r="96" spans="1:5" ht="15">
      <c r="A96" s="75" t="s">
        <v>952</v>
      </c>
      <c r="B96" s="98">
        <v>1</v>
      </c>
      <c r="C96" s="99">
        <v>7</v>
      </c>
      <c r="D96" s="76">
        <v>0.63</v>
      </c>
      <c r="E96" s="77">
        <v>0.63</v>
      </c>
    </row>
    <row r="97" spans="1:5" ht="15">
      <c r="A97" s="75" t="s">
        <v>953</v>
      </c>
      <c r="B97" s="98">
        <v>1</v>
      </c>
      <c r="C97" s="99">
        <v>1</v>
      </c>
      <c r="D97" s="76">
        <v>0.62</v>
      </c>
      <c r="E97" s="77">
        <v>0.62</v>
      </c>
    </row>
    <row r="98" spans="1:5" ht="15">
      <c r="A98" s="75" t="s">
        <v>954</v>
      </c>
      <c r="B98" s="98">
        <v>1</v>
      </c>
      <c r="C98" s="99">
        <v>7</v>
      </c>
      <c r="D98" s="76">
        <v>0.62</v>
      </c>
      <c r="E98" s="77">
        <v>0.62</v>
      </c>
    </row>
    <row r="99" spans="1:5" ht="15">
      <c r="A99" s="75" t="s">
        <v>955</v>
      </c>
      <c r="B99" s="98">
        <v>1</v>
      </c>
      <c r="C99" s="99">
        <v>139</v>
      </c>
      <c r="D99" s="76">
        <v>0.62</v>
      </c>
      <c r="E99" s="77">
        <v>0.62</v>
      </c>
    </row>
    <row r="100" spans="1:5" ht="15">
      <c r="A100" s="75" t="s">
        <v>956</v>
      </c>
      <c r="B100" s="98">
        <v>1</v>
      </c>
      <c r="C100" s="99">
        <v>3</v>
      </c>
      <c r="D100" s="76">
        <v>0.62</v>
      </c>
      <c r="E100" s="77">
        <v>0.62</v>
      </c>
    </row>
    <row r="101" spans="1:5" ht="15">
      <c r="A101" s="75" t="s">
        <v>957</v>
      </c>
      <c r="B101" s="98">
        <v>1</v>
      </c>
      <c r="C101" s="99">
        <v>9</v>
      </c>
      <c r="D101" s="76">
        <v>0.62</v>
      </c>
      <c r="E101" s="77">
        <v>0.62</v>
      </c>
    </row>
    <row r="102" spans="1:5" ht="15">
      <c r="A102" s="75" t="s">
        <v>958</v>
      </c>
      <c r="B102" s="98">
        <v>1</v>
      </c>
      <c r="C102" s="99">
        <v>20</v>
      </c>
      <c r="D102" s="76">
        <v>0.62</v>
      </c>
      <c r="E102" s="77">
        <v>0.62</v>
      </c>
    </row>
    <row r="103" spans="1:5" ht="15">
      <c r="A103" s="75" t="s">
        <v>959</v>
      </c>
      <c r="B103" s="98">
        <v>1</v>
      </c>
      <c r="C103" s="99">
        <v>4</v>
      </c>
      <c r="D103" s="76">
        <v>0.62</v>
      </c>
      <c r="E103" s="77">
        <v>0.62</v>
      </c>
    </row>
    <row r="104" spans="1:5" ht="15">
      <c r="A104" s="75" t="s">
        <v>960</v>
      </c>
      <c r="B104" s="98">
        <v>1</v>
      </c>
      <c r="C104" s="99">
        <v>4</v>
      </c>
      <c r="D104" s="76">
        <v>0.62</v>
      </c>
      <c r="E104" s="77">
        <v>0.62</v>
      </c>
    </row>
    <row r="105" spans="1:5" ht="15">
      <c r="A105" s="75" t="s">
        <v>961</v>
      </c>
      <c r="B105" s="98">
        <v>1</v>
      </c>
      <c r="C105" s="99">
        <v>1</v>
      </c>
      <c r="D105" s="76">
        <v>0.61</v>
      </c>
      <c r="E105" s="77">
        <v>0.61</v>
      </c>
    </row>
    <row r="106" spans="1:5" ht="15">
      <c r="A106" s="75" t="s">
        <v>962</v>
      </c>
      <c r="B106" s="98">
        <v>1</v>
      </c>
      <c r="C106" s="99">
        <v>3</v>
      </c>
      <c r="D106" s="76">
        <v>0.61</v>
      </c>
      <c r="E106" s="77">
        <v>0.61</v>
      </c>
    </row>
    <row r="107" spans="1:5" ht="15">
      <c r="A107" s="75" t="s">
        <v>963</v>
      </c>
      <c r="B107" s="98">
        <v>1</v>
      </c>
      <c r="C107" s="99">
        <v>12</v>
      </c>
      <c r="D107" s="76">
        <v>0.61</v>
      </c>
      <c r="E107" s="77">
        <v>0.61</v>
      </c>
    </row>
    <row r="108" spans="1:5" ht="15">
      <c r="A108" s="75" t="s">
        <v>964</v>
      </c>
      <c r="B108" s="98">
        <v>1</v>
      </c>
      <c r="C108" s="99">
        <v>61</v>
      </c>
      <c r="D108" s="76">
        <v>0.61</v>
      </c>
      <c r="E108" s="77">
        <v>0.61</v>
      </c>
    </row>
    <row r="109" spans="1:5" ht="15">
      <c r="A109" s="75" t="s">
        <v>965</v>
      </c>
      <c r="B109" s="98">
        <v>1</v>
      </c>
      <c r="C109" s="99">
        <v>18</v>
      </c>
      <c r="D109" s="76">
        <v>0.61</v>
      </c>
      <c r="E109" s="77">
        <v>0.61</v>
      </c>
    </row>
    <row r="110" spans="1:5" ht="15">
      <c r="A110" s="75" t="s">
        <v>966</v>
      </c>
      <c r="B110" s="98">
        <v>1</v>
      </c>
      <c r="C110" s="99">
        <v>33</v>
      </c>
      <c r="D110" s="76">
        <v>0.61</v>
      </c>
      <c r="E110" s="77">
        <v>0.61</v>
      </c>
    </row>
    <row r="111" spans="1:5" ht="15">
      <c r="A111" s="75" t="s">
        <v>967</v>
      </c>
      <c r="B111" s="98">
        <v>1</v>
      </c>
      <c r="C111" s="99">
        <v>6</v>
      </c>
      <c r="D111" s="76">
        <v>0.61</v>
      </c>
      <c r="E111" s="77">
        <v>0.61</v>
      </c>
    </row>
    <row r="112" spans="1:5" ht="15">
      <c r="A112" s="75" t="s">
        <v>968</v>
      </c>
      <c r="B112" s="98">
        <v>1</v>
      </c>
      <c r="C112" s="99">
        <v>2</v>
      </c>
      <c r="D112" s="76">
        <v>0.6</v>
      </c>
      <c r="E112" s="77">
        <v>0.6</v>
      </c>
    </row>
    <row r="113" spans="1:5" ht="15">
      <c r="A113" s="75" t="s">
        <v>969</v>
      </c>
      <c r="B113" s="98">
        <v>1</v>
      </c>
      <c r="C113" s="99">
        <v>2</v>
      </c>
      <c r="D113" s="76">
        <v>0.6</v>
      </c>
      <c r="E113" s="77">
        <v>0.6</v>
      </c>
    </row>
    <row r="114" spans="1:5" ht="15">
      <c r="A114" s="75" t="s">
        <v>970</v>
      </c>
      <c r="B114" s="98">
        <v>1</v>
      </c>
      <c r="C114" s="99">
        <v>14</v>
      </c>
      <c r="D114" s="76">
        <v>0.6</v>
      </c>
      <c r="E114" s="77">
        <v>0.6</v>
      </c>
    </row>
    <row r="115" spans="1:5" ht="15">
      <c r="A115" s="75" t="s">
        <v>971</v>
      </c>
      <c r="B115" s="98">
        <v>1</v>
      </c>
      <c r="C115" s="99">
        <v>4</v>
      </c>
      <c r="D115" s="76">
        <v>0.6</v>
      </c>
      <c r="E115" s="77">
        <v>0.6</v>
      </c>
    </row>
    <row r="116" spans="1:5" ht="15">
      <c r="A116" s="75" t="s">
        <v>972</v>
      </c>
      <c r="B116" s="98">
        <v>1</v>
      </c>
      <c r="C116" s="99">
        <v>14</v>
      </c>
      <c r="D116" s="76">
        <v>0.6</v>
      </c>
      <c r="E116" s="77">
        <v>0.6</v>
      </c>
    </row>
    <row r="117" spans="1:5" ht="15">
      <c r="A117" s="75" t="s">
        <v>973</v>
      </c>
      <c r="B117" s="98">
        <v>6</v>
      </c>
      <c r="C117" s="99">
        <v>1</v>
      </c>
      <c r="D117" s="76">
        <v>0.6</v>
      </c>
      <c r="E117" s="77">
        <v>0.6</v>
      </c>
    </row>
    <row r="118" spans="1:5" ht="15">
      <c r="A118" s="75" t="s">
        <v>974</v>
      </c>
      <c r="B118" s="98">
        <v>2</v>
      </c>
      <c r="C118" s="99">
        <v>1</v>
      </c>
      <c r="D118" s="76">
        <v>0.59</v>
      </c>
      <c r="E118" s="77">
        <v>0.59</v>
      </c>
    </row>
    <row r="119" spans="1:5" ht="15">
      <c r="A119" s="75" t="s">
        <v>975</v>
      </c>
      <c r="B119" s="98">
        <v>1</v>
      </c>
      <c r="C119" s="99">
        <v>5</v>
      </c>
      <c r="D119" s="76">
        <v>0.59</v>
      </c>
      <c r="E119" s="77">
        <v>0.59</v>
      </c>
    </row>
    <row r="120" spans="1:5" ht="15">
      <c r="A120" s="75" t="s">
        <v>976</v>
      </c>
      <c r="B120" s="98">
        <v>1</v>
      </c>
      <c r="C120" s="99">
        <v>56</v>
      </c>
      <c r="D120" s="76">
        <v>0.59</v>
      </c>
      <c r="E120" s="77">
        <v>0.59</v>
      </c>
    </row>
    <row r="121" spans="1:5" ht="15">
      <c r="A121" s="75" t="s">
        <v>977</v>
      </c>
      <c r="B121" s="98">
        <v>1</v>
      </c>
      <c r="C121" s="99">
        <v>11</v>
      </c>
      <c r="D121" s="76">
        <v>0.6</v>
      </c>
      <c r="E121" s="77">
        <v>0.59</v>
      </c>
    </row>
    <row r="122" spans="1:5" ht="15">
      <c r="A122" s="75" t="s">
        <v>978</v>
      </c>
      <c r="B122" s="98">
        <v>1</v>
      </c>
      <c r="C122" s="99">
        <v>28</v>
      </c>
      <c r="D122" s="76">
        <v>0.59</v>
      </c>
      <c r="E122" s="77">
        <v>0.59</v>
      </c>
    </row>
    <row r="123" spans="1:5" ht="15">
      <c r="A123" s="75" t="s">
        <v>979</v>
      </c>
      <c r="B123" s="98">
        <v>1</v>
      </c>
      <c r="C123" s="99">
        <v>3</v>
      </c>
      <c r="D123" s="76">
        <v>0.58</v>
      </c>
      <c r="E123" s="77">
        <v>0.58</v>
      </c>
    </row>
    <row r="124" spans="1:5" ht="15">
      <c r="A124" s="75" t="s">
        <v>980</v>
      </c>
      <c r="B124" s="98">
        <v>1</v>
      </c>
      <c r="C124" s="99">
        <v>56</v>
      </c>
      <c r="D124" s="76">
        <v>0.58</v>
      </c>
      <c r="E124" s="77">
        <v>0.58</v>
      </c>
    </row>
    <row r="125" spans="1:5" ht="15">
      <c r="A125" s="75" t="s">
        <v>981</v>
      </c>
      <c r="B125" s="98">
        <v>1</v>
      </c>
      <c r="C125" s="99">
        <v>1</v>
      </c>
      <c r="D125" s="76">
        <v>0.58</v>
      </c>
      <c r="E125" s="77">
        <v>0.58</v>
      </c>
    </row>
    <row r="126" spans="1:5" ht="15">
      <c r="A126" s="75" t="s">
        <v>982</v>
      </c>
      <c r="B126" s="98">
        <v>1</v>
      </c>
      <c r="C126" s="99">
        <v>2</v>
      </c>
      <c r="D126" s="76">
        <v>0.5700000000000001</v>
      </c>
      <c r="E126" s="77">
        <v>0.5700000000000001</v>
      </c>
    </row>
    <row r="127" spans="1:5" ht="15">
      <c r="A127" s="75" t="s">
        <v>983</v>
      </c>
      <c r="B127" s="98">
        <v>1</v>
      </c>
      <c r="C127" s="99">
        <v>1</v>
      </c>
      <c r="D127" s="76">
        <v>0.5700000000000001</v>
      </c>
      <c r="E127" s="77">
        <v>0.5700000000000001</v>
      </c>
    </row>
    <row r="128" spans="1:5" ht="15">
      <c r="A128" s="75" t="s">
        <v>984</v>
      </c>
      <c r="B128" s="98">
        <v>1</v>
      </c>
      <c r="C128" s="99">
        <v>118</v>
      </c>
      <c r="D128" s="76">
        <v>0.5700000000000001</v>
      </c>
      <c r="E128" s="77">
        <v>0.5700000000000001</v>
      </c>
    </row>
    <row r="129" spans="1:5" ht="15">
      <c r="A129" s="75" t="s">
        <v>985</v>
      </c>
      <c r="B129" s="98">
        <v>1</v>
      </c>
      <c r="C129" s="99">
        <v>17</v>
      </c>
      <c r="D129" s="76">
        <v>0.5700000000000001</v>
      </c>
      <c r="E129" s="77">
        <v>0.5700000000000001</v>
      </c>
    </row>
    <row r="130" spans="1:5" ht="15">
      <c r="A130" s="75" t="s">
        <v>986</v>
      </c>
      <c r="B130" s="98">
        <v>1</v>
      </c>
      <c r="C130" s="99">
        <v>5</v>
      </c>
      <c r="D130" s="76">
        <v>0.5700000000000001</v>
      </c>
      <c r="E130" s="77">
        <v>0.5700000000000001</v>
      </c>
    </row>
    <row r="131" spans="1:5" ht="15">
      <c r="A131" s="75" t="s">
        <v>987</v>
      </c>
      <c r="B131" s="98">
        <v>1</v>
      </c>
      <c r="C131" s="99">
        <v>5</v>
      </c>
      <c r="D131" s="76">
        <v>0.58</v>
      </c>
      <c r="E131" s="77">
        <v>0.5700000000000001</v>
      </c>
    </row>
    <row r="132" spans="1:5" ht="15">
      <c r="A132" s="75" t="s">
        <v>988</v>
      </c>
      <c r="B132" s="98">
        <v>1</v>
      </c>
      <c r="C132" s="99">
        <v>4</v>
      </c>
      <c r="D132" s="76">
        <v>0.5700000000000001</v>
      </c>
      <c r="E132" s="77">
        <v>0.5700000000000001</v>
      </c>
    </row>
    <row r="133" spans="1:5" ht="15">
      <c r="A133" s="75" t="s">
        <v>989</v>
      </c>
      <c r="B133" s="98">
        <v>1</v>
      </c>
      <c r="C133" s="99">
        <v>3</v>
      </c>
      <c r="D133" s="76">
        <v>0.5700000000000001</v>
      </c>
      <c r="E133" s="77">
        <v>0.5700000000000001</v>
      </c>
    </row>
    <row r="134" spans="1:5" ht="15">
      <c r="A134" s="75" t="s">
        <v>990</v>
      </c>
      <c r="B134" s="98">
        <v>1</v>
      </c>
      <c r="C134" s="99">
        <v>10</v>
      </c>
      <c r="D134" s="76">
        <v>0.5700000000000001</v>
      </c>
      <c r="E134" s="77">
        <v>0.5700000000000001</v>
      </c>
    </row>
    <row r="135" spans="1:5" ht="15">
      <c r="A135" s="75" t="s">
        <v>991</v>
      </c>
      <c r="B135" s="98">
        <v>5</v>
      </c>
      <c r="C135" s="99">
        <v>1</v>
      </c>
      <c r="D135" s="76">
        <v>0.5700000000000001</v>
      </c>
      <c r="E135" s="77">
        <v>0.5700000000000001</v>
      </c>
    </row>
    <row r="136" spans="1:5" ht="15">
      <c r="A136" s="75" t="s">
        <v>992</v>
      </c>
      <c r="B136" s="98">
        <v>1</v>
      </c>
      <c r="C136" s="99">
        <v>5</v>
      </c>
      <c r="D136" s="76">
        <v>0.56</v>
      </c>
      <c r="E136" s="77">
        <v>0.56</v>
      </c>
    </row>
    <row r="137" spans="1:5" ht="15">
      <c r="A137" s="75" t="s">
        <v>993</v>
      </c>
      <c r="B137" s="98">
        <v>1</v>
      </c>
      <c r="C137" s="99">
        <v>13</v>
      </c>
      <c r="D137" s="76">
        <v>0.56</v>
      </c>
      <c r="E137" s="77">
        <v>0.56</v>
      </c>
    </row>
    <row r="138" spans="1:5" ht="15">
      <c r="A138" s="75" t="s">
        <v>994</v>
      </c>
      <c r="B138" s="98">
        <v>1</v>
      </c>
      <c r="C138" s="99">
        <v>19</v>
      </c>
      <c r="D138" s="76">
        <v>0.56</v>
      </c>
      <c r="E138" s="77">
        <v>0.56</v>
      </c>
    </row>
    <row r="139" spans="1:5" ht="15">
      <c r="A139" s="75" t="s">
        <v>995</v>
      </c>
      <c r="B139" s="98">
        <v>1</v>
      </c>
      <c r="C139" s="99">
        <v>7</v>
      </c>
      <c r="D139" s="76">
        <v>0.56</v>
      </c>
      <c r="E139" s="77">
        <v>0.56</v>
      </c>
    </row>
    <row r="140" spans="1:5" ht="15">
      <c r="A140" s="75" t="s">
        <v>996</v>
      </c>
      <c r="B140" s="98">
        <v>1</v>
      </c>
      <c r="C140" s="99">
        <v>6</v>
      </c>
      <c r="D140" s="76">
        <v>0.56</v>
      </c>
      <c r="E140" s="77">
        <v>0.56</v>
      </c>
    </row>
    <row r="141" spans="1:5" ht="15">
      <c r="A141" s="75" t="s">
        <v>997</v>
      </c>
      <c r="B141" s="98">
        <v>3</v>
      </c>
      <c r="C141" s="99">
        <v>1</v>
      </c>
      <c r="D141" s="76">
        <v>0.56</v>
      </c>
      <c r="E141" s="77">
        <v>0.56</v>
      </c>
    </row>
    <row r="142" spans="1:5" ht="15">
      <c r="A142" s="75" t="s">
        <v>998</v>
      </c>
      <c r="B142" s="98">
        <v>1</v>
      </c>
      <c r="C142" s="99">
        <v>3</v>
      </c>
      <c r="D142" s="76">
        <v>0.55</v>
      </c>
      <c r="E142" s="77">
        <v>0.55</v>
      </c>
    </row>
    <row r="143" spans="1:5" ht="15">
      <c r="A143" s="75" t="s">
        <v>999</v>
      </c>
      <c r="B143" s="98">
        <v>1</v>
      </c>
      <c r="C143" s="99">
        <v>57</v>
      </c>
      <c r="D143" s="76">
        <v>0.55</v>
      </c>
      <c r="E143" s="77">
        <v>0.55</v>
      </c>
    </row>
    <row r="144" spans="1:5" ht="15">
      <c r="A144" s="75" t="s">
        <v>1000</v>
      </c>
      <c r="B144" s="98">
        <v>1</v>
      </c>
      <c r="C144" s="99">
        <v>5</v>
      </c>
      <c r="D144" s="76">
        <v>0.55</v>
      </c>
      <c r="E144" s="77">
        <v>0.55</v>
      </c>
    </row>
    <row r="145" spans="1:5" ht="15">
      <c r="A145" s="75" t="s">
        <v>1001</v>
      </c>
      <c r="B145" s="98">
        <v>1</v>
      </c>
      <c r="C145" s="99">
        <v>8</v>
      </c>
      <c r="D145" s="76">
        <v>0.55</v>
      </c>
      <c r="E145" s="77">
        <v>0.55</v>
      </c>
    </row>
    <row r="146" spans="1:5" ht="15">
      <c r="A146" s="75" t="s">
        <v>1002</v>
      </c>
      <c r="B146" s="98">
        <v>1</v>
      </c>
      <c r="C146" s="99">
        <v>17</v>
      </c>
      <c r="D146" s="76">
        <v>0.55</v>
      </c>
      <c r="E146" s="77">
        <v>0.55</v>
      </c>
    </row>
    <row r="147" spans="1:5" ht="15">
      <c r="A147" s="75" t="s">
        <v>1003</v>
      </c>
      <c r="B147" s="98">
        <v>1</v>
      </c>
      <c r="C147" s="99">
        <v>4</v>
      </c>
      <c r="D147" s="76">
        <v>0.55</v>
      </c>
      <c r="E147" s="77">
        <v>0.55</v>
      </c>
    </row>
    <row r="148" spans="1:5" ht="15">
      <c r="A148" s="75" t="s">
        <v>1004</v>
      </c>
      <c r="B148" s="98">
        <v>6</v>
      </c>
      <c r="C148" s="99">
        <v>1</v>
      </c>
      <c r="D148" s="76">
        <v>0.56</v>
      </c>
      <c r="E148" s="77">
        <v>0.55</v>
      </c>
    </row>
    <row r="149" spans="1:5" ht="15">
      <c r="A149" s="75" t="s">
        <v>1005</v>
      </c>
      <c r="B149" s="98">
        <v>1</v>
      </c>
      <c r="C149" s="99">
        <v>2</v>
      </c>
      <c r="D149" s="76">
        <v>0.54</v>
      </c>
      <c r="E149" s="77">
        <v>0.54</v>
      </c>
    </row>
    <row r="150" spans="1:5" ht="15">
      <c r="A150" s="75" t="s">
        <v>1006</v>
      </c>
      <c r="B150" s="98">
        <v>1</v>
      </c>
      <c r="C150" s="99">
        <v>1</v>
      </c>
      <c r="D150" s="76">
        <v>0.54</v>
      </c>
      <c r="E150" s="77">
        <v>0.54</v>
      </c>
    </row>
    <row r="151" spans="1:5" ht="15">
      <c r="A151" s="75" t="s">
        <v>1007</v>
      </c>
      <c r="B151" s="98">
        <v>2</v>
      </c>
      <c r="C151" s="99">
        <v>1</v>
      </c>
      <c r="D151" s="76">
        <v>0.54</v>
      </c>
      <c r="E151" s="77">
        <v>0.54</v>
      </c>
    </row>
    <row r="152" spans="1:5" ht="15">
      <c r="A152" s="75" t="s">
        <v>1008</v>
      </c>
      <c r="B152" s="98">
        <v>1</v>
      </c>
      <c r="C152" s="99">
        <v>8</v>
      </c>
      <c r="D152" s="76">
        <v>0.54</v>
      </c>
      <c r="E152" s="77">
        <v>0.54</v>
      </c>
    </row>
    <row r="153" spans="1:5" ht="15">
      <c r="A153" s="75" t="s">
        <v>1009</v>
      </c>
      <c r="B153" s="98">
        <v>1</v>
      </c>
      <c r="C153" s="99">
        <v>18</v>
      </c>
      <c r="D153" s="76">
        <v>0.54</v>
      </c>
      <c r="E153" s="77">
        <v>0.54</v>
      </c>
    </row>
    <row r="154" spans="1:5" ht="15">
      <c r="A154" s="75" t="s">
        <v>1010</v>
      </c>
      <c r="B154" s="98">
        <v>1</v>
      </c>
      <c r="C154" s="99">
        <v>12</v>
      </c>
      <c r="D154" s="76">
        <v>0.54</v>
      </c>
      <c r="E154" s="77">
        <v>0.54</v>
      </c>
    </row>
    <row r="155" spans="1:5" ht="15">
      <c r="A155" s="75" t="s">
        <v>1011</v>
      </c>
      <c r="B155" s="98">
        <v>1</v>
      </c>
      <c r="C155" s="99">
        <v>2</v>
      </c>
      <c r="D155" s="76">
        <v>0.54</v>
      </c>
      <c r="E155" s="77">
        <v>0.54</v>
      </c>
    </row>
    <row r="156" spans="1:5" ht="15">
      <c r="A156" s="75" t="s">
        <v>1012</v>
      </c>
      <c r="B156" s="98">
        <v>1</v>
      </c>
      <c r="C156" s="99">
        <v>4</v>
      </c>
      <c r="D156" s="76">
        <v>0.54</v>
      </c>
      <c r="E156" s="77">
        <v>0.54</v>
      </c>
    </row>
    <row r="157" spans="1:5" ht="15">
      <c r="A157" s="75" t="s">
        <v>1013</v>
      </c>
      <c r="B157" s="98">
        <v>1</v>
      </c>
      <c r="C157" s="99">
        <v>11</v>
      </c>
      <c r="D157" s="76">
        <v>0.54</v>
      </c>
      <c r="E157" s="77">
        <v>0.54</v>
      </c>
    </row>
    <row r="158" spans="1:5" ht="15">
      <c r="A158" s="75" t="s">
        <v>1014</v>
      </c>
      <c r="B158" s="98">
        <v>6</v>
      </c>
      <c r="C158" s="99">
        <v>1</v>
      </c>
      <c r="D158" s="76">
        <v>0.54</v>
      </c>
      <c r="E158" s="77">
        <v>0.54</v>
      </c>
    </row>
    <row r="159" spans="1:5" ht="15">
      <c r="A159" s="75" t="s">
        <v>1015</v>
      </c>
      <c r="B159" s="98">
        <v>1</v>
      </c>
      <c r="C159" s="99">
        <v>1</v>
      </c>
      <c r="D159" s="76">
        <v>0.54</v>
      </c>
      <c r="E159" s="77">
        <v>0.54</v>
      </c>
    </row>
    <row r="160" spans="1:5" ht="15">
      <c r="A160" s="75" t="s">
        <v>1016</v>
      </c>
      <c r="B160" s="98">
        <v>10</v>
      </c>
      <c r="C160" s="99">
        <v>1</v>
      </c>
      <c r="D160" s="76">
        <v>0.54</v>
      </c>
      <c r="E160" s="77">
        <v>0.54</v>
      </c>
    </row>
    <row r="161" spans="1:5" ht="15">
      <c r="A161" s="75" t="s">
        <v>1017</v>
      </c>
      <c r="B161" s="98">
        <v>1</v>
      </c>
      <c r="C161" s="99">
        <v>1</v>
      </c>
      <c r="D161" s="76">
        <v>0.52</v>
      </c>
      <c r="E161" s="77">
        <v>0.53</v>
      </c>
    </row>
    <row r="162" spans="1:5" ht="15">
      <c r="A162" s="75" t="s">
        <v>1018</v>
      </c>
      <c r="B162" s="98">
        <v>1</v>
      </c>
      <c r="C162" s="99">
        <v>1</v>
      </c>
      <c r="D162" s="76">
        <v>0.53</v>
      </c>
      <c r="E162" s="77">
        <v>0.53</v>
      </c>
    </row>
    <row r="163" spans="1:5" ht="15">
      <c r="A163" s="75" t="s">
        <v>1019</v>
      </c>
      <c r="B163" s="98">
        <v>3</v>
      </c>
      <c r="C163" s="99">
        <v>1</v>
      </c>
      <c r="D163" s="76">
        <v>0.53</v>
      </c>
      <c r="E163" s="77">
        <v>0.53</v>
      </c>
    </row>
    <row r="164" spans="1:5" ht="15">
      <c r="A164" s="75" t="s">
        <v>1020</v>
      </c>
      <c r="B164" s="98">
        <v>1</v>
      </c>
      <c r="C164" s="99">
        <v>31</v>
      </c>
      <c r="D164" s="76">
        <v>0.53</v>
      </c>
      <c r="E164" s="77">
        <v>0.53</v>
      </c>
    </row>
    <row r="165" spans="1:5" ht="15">
      <c r="A165" s="75" t="s">
        <v>1021</v>
      </c>
      <c r="B165" s="98">
        <v>1</v>
      </c>
      <c r="C165" s="99">
        <v>7</v>
      </c>
      <c r="D165" s="76">
        <v>0.53</v>
      </c>
      <c r="E165" s="77">
        <v>0.53</v>
      </c>
    </row>
    <row r="166" spans="1:5" ht="15">
      <c r="A166" s="75" t="s">
        <v>1022</v>
      </c>
      <c r="B166" s="98">
        <v>1</v>
      </c>
      <c r="C166" s="99">
        <v>4</v>
      </c>
      <c r="D166" s="76">
        <v>0.53</v>
      </c>
      <c r="E166" s="77">
        <v>0.53</v>
      </c>
    </row>
    <row r="167" spans="1:5" ht="15">
      <c r="A167" s="75" t="s">
        <v>1023</v>
      </c>
      <c r="B167" s="98">
        <v>1</v>
      </c>
      <c r="C167" s="99">
        <v>28</v>
      </c>
      <c r="D167" s="76">
        <v>0.53</v>
      </c>
      <c r="E167" s="77">
        <v>0.53</v>
      </c>
    </row>
    <row r="168" spans="1:5" ht="15">
      <c r="A168" s="75" t="s">
        <v>1024</v>
      </c>
      <c r="B168" s="98">
        <v>1</v>
      </c>
      <c r="C168" s="99">
        <v>4</v>
      </c>
      <c r="D168" s="76">
        <v>0.52</v>
      </c>
      <c r="E168" s="77">
        <v>0.52</v>
      </c>
    </row>
    <row r="169" spans="1:5" ht="15">
      <c r="A169" s="75" t="s">
        <v>1025</v>
      </c>
      <c r="B169" s="98">
        <v>1</v>
      </c>
      <c r="C169" s="99">
        <v>16</v>
      </c>
      <c r="D169" s="76">
        <v>0.52</v>
      </c>
      <c r="E169" s="77">
        <v>0.52</v>
      </c>
    </row>
    <row r="170" spans="1:5" ht="15">
      <c r="A170" s="75" t="s">
        <v>1026</v>
      </c>
      <c r="B170" s="98">
        <v>1</v>
      </c>
      <c r="C170" s="99">
        <v>4</v>
      </c>
      <c r="D170" s="76">
        <v>0.52</v>
      </c>
      <c r="E170" s="77">
        <v>0.52</v>
      </c>
    </row>
    <row r="171" spans="1:5" ht="15">
      <c r="A171" s="75" t="s">
        <v>1027</v>
      </c>
      <c r="B171" s="98">
        <v>1</v>
      </c>
      <c r="C171" s="99">
        <v>28</v>
      </c>
      <c r="D171" s="76">
        <v>0.52</v>
      </c>
      <c r="E171" s="77">
        <v>0.52</v>
      </c>
    </row>
    <row r="172" spans="1:5" ht="15">
      <c r="A172" s="75" t="s">
        <v>1028</v>
      </c>
      <c r="B172" s="98">
        <v>1</v>
      </c>
      <c r="C172" s="99">
        <v>48</v>
      </c>
      <c r="D172" s="76">
        <v>0.52</v>
      </c>
      <c r="E172" s="77">
        <v>0.52</v>
      </c>
    </row>
    <row r="173" spans="1:5" ht="15">
      <c r="A173" s="75" t="s">
        <v>1029</v>
      </c>
      <c r="B173" s="98">
        <v>1</v>
      </c>
      <c r="C173" s="99">
        <v>9</v>
      </c>
      <c r="D173" s="76">
        <v>0.53</v>
      </c>
      <c r="E173" s="77">
        <v>0.52</v>
      </c>
    </row>
    <row r="174" spans="1:5" ht="15">
      <c r="A174" s="75" t="s">
        <v>1030</v>
      </c>
      <c r="B174" s="98">
        <v>1</v>
      </c>
      <c r="C174" s="99">
        <v>26</v>
      </c>
      <c r="D174" s="76">
        <v>0.53</v>
      </c>
      <c r="E174" s="77">
        <v>0.52</v>
      </c>
    </row>
    <row r="175" spans="1:5" ht="15">
      <c r="A175" s="75" t="s">
        <v>1031</v>
      </c>
      <c r="B175" s="98">
        <v>1</v>
      </c>
      <c r="C175" s="99">
        <v>7</v>
      </c>
      <c r="D175" s="76">
        <v>0.52</v>
      </c>
      <c r="E175" s="77">
        <v>0.52</v>
      </c>
    </row>
    <row r="176" spans="1:5" ht="15">
      <c r="A176" s="75" t="s">
        <v>1032</v>
      </c>
      <c r="B176" s="98">
        <v>1</v>
      </c>
      <c r="C176" s="99">
        <v>2</v>
      </c>
      <c r="D176" s="76">
        <v>0.52</v>
      </c>
      <c r="E176" s="77">
        <v>0.52</v>
      </c>
    </row>
    <row r="177" spans="1:5" ht="15">
      <c r="A177" s="75" t="s">
        <v>1033</v>
      </c>
      <c r="B177" s="98">
        <v>1</v>
      </c>
      <c r="C177" s="99">
        <v>2</v>
      </c>
      <c r="D177" s="76">
        <v>0.51</v>
      </c>
      <c r="E177" s="77">
        <v>0.51</v>
      </c>
    </row>
    <row r="178" spans="1:5" ht="15">
      <c r="A178" s="75" t="s">
        <v>1034</v>
      </c>
      <c r="B178" s="98">
        <v>1</v>
      </c>
      <c r="C178" s="99">
        <v>1</v>
      </c>
      <c r="D178" s="76">
        <v>0.51</v>
      </c>
      <c r="E178" s="77">
        <v>0.51</v>
      </c>
    </row>
    <row r="179" spans="1:5" ht="15">
      <c r="A179" s="75" t="s">
        <v>1035</v>
      </c>
      <c r="B179" s="98">
        <v>1</v>
      </c>
      <c r="C179" s="99">
        <v>6</v>
      </c>
      <c r="D179" s="76">
        <v>0.51</v>
      </c>
      <c r="E179" s="77">
        <v>0.51</v>
      </c>
    </row>
    <row r="180" spans="1:5" ht="15">
      <c r="A180" s="75" t="s">
        <v>1036</v>
      </c>
      <c r="B180" s="98">
        <v>1</v>
      </c>
      <c r="C180" s="99">
        <v>5</v>
      </c>
      <c r="D180" s="76">
        <v>0.51</v>
      </c>
      <c r="E180" s="77">
        <v>0.51</v>
      </c>
    </row>
    <row r="181" spans="1:5" ht="15">
      <c r="A181" s="75" t="s">
        <v>1037</v>
      </c>
      <c r="B181" s="98">
        <v>1</v>
      </c>
      <c r="C181" s="99">
        <v>48</v>
      </c>
      <c r="D181" s="76">
        <v>0.52</v>
      </c>
      <c r="E181" s="77">
        <v>0.51</v>
      </c>
    </row>
    <row r="182" spans="1:5" ht="15">
      <c r="A182" s="75" t="s">
        <v>1038</v>
      </c>
      <c r="B182" s="98">
        <v>1</v>
      </c>
      <c r="C182" s="99">
        <v>12</v>
      </c>
      <c r="D182" s="76">
        <v>0.51</v>
      </c>
      <c r="E182" s="77">
        <v>0.51</v>
      </c>
    </row>
    <row r="183" spans="1:5" ht="15">
      <c r="A183" s="75" t="s">
        <v>1039</v>
      </c>
      <c r="B183" s="98">
        <v>1</v>
      </c>
      <c r="C183" s="99">
        <v>9</v>
      </c>
      <c r="D183" s="76">
        <v>0.51</v>
      </c>
      <c r="E183" s="77">
        <v>0.51</v>
      </c>
    </row>
    <row r="184" spans="1:5" ht="15">
      <c r="A184" s="75" t="s">
        <v>1040</v>
      </c>
      <c r="B184" s="98">
        <v>1</v>
      </c>
      <c r="C184" s="99">
        <v>5</v>
      </c>
      <c r="D184" s="76">
        <v>0.51</v>
      </c>
      <c r="E184" s="77">
        <v>0.51</v>
      </c>
    </row>
    <row r="185" spans="1:5" ht="15">
      <c r="A185" s="75" t="s">
        <v>1041</v>
      </c>
      <c r="B185" s="98">
        <v>1</v>
      </c>
      <c r="C185" s="99">
        <v>6</v>
      </c>
      <c r="D185" s="76">
        <v>0.51</v>
      </c>
      <c r="E185" s="77">
        <v>0.51</v>
      </c>
    </row>
    <row r="186" spans="1:5" ht="15">
      <c r="A186" s="75" t="s">
        <v>1042</v>
      </c>
      <c r="B186" s="98">
        <v>5</v>
      </c>
      <c r="C186" s="99">
        <v>1</v>
      </c>
      <c r="D186" s="76">
        <v>0.51</v>
      </c>
      <c r="E186" s="77">
        <v>0.51</v>
      </c>
    </row>
    <row r="187" spans="1:5" ht="15">
      <c r="A187" s="75" t="s">
        <v>1043</v>
      </c>
      <c r="B187" s="98">
        <v>3</v>
      </c>
      <c r="C187" s="99">
        <v>1</v>
      </c>
      <c r="D187" s="76">
        <v>0.51</v>
      </c>
      <c r="E187" s="77">
        <v>0.51</v>
      </c>
    </row>
    <row r="188" spans="1:5" ht="15">
      <c r="A188" s="75" t="s">
        <v>1044</v>
      </c>
      <c r="B188" s="98">
        <v>1</v>
      </c>
      <c r="C188" s="99">
        <v>4</v>
      </c>
      <c r="D188" s="76">
        <v>0.5</v>
      </c>
      <c r="E188" s="77">
        <v>0.5</v>
      </c>
    </row>
    <row r="189" spans="1:5" ht="15">
      <c r="A189" s="75" t="s">
        <v>1045</v>
      </c>
      <c r="B189" s="98">
        <v>2</v>
      </c>
      <c r="C189" s="99">
        <v>1</v>
      </c>
      <c r="D189" s="76">
        <v>0.49</v>
      </c>
      <c r="E189" s="77">
        <v>0.5</v>
      </c>
    </row>
    <row r="190" spans="1:5" ht="15">
      <c r="A190" s="75" t="s">
        <v>1046</v>
      </c>
      <c r="B190" s="98">
        <v>1</v>
      </c>
      <c r="C190" s="99">
        <v>5</v>
      </c>
      <c r="D190" s="76">
        <v>0.5</v>
      </c>
      <c r="E190" s="77">
        <v>0.5</v>
      </c>
    </row>
    <row r="191" spans="1:5" ht="15">
      <c r="A191" s="75" t="s">
        <v>1047</v>
      </c>
      <c r="B191" s="98">
        <v>1</v>
      </c>
      <c r="C191" s="99">
        <v>4</v>
      </c>
      <c r="D191" s="76">
        <v>0.5</v>
      </c>
      <c r="E191" s="77">
        <v>0.5</v>
      </c>
    </row>
    <row r="192" spans="1:5" ht="15">
      <c r="A192" s="75" t="s">
        <v>1048</v>
      </c>
      <c r="B192" s="98">
        <v>1</v>
      </c>
      <c r="C192" s="99">
        <v>8</v>
      </c>
      <c r="D192" s="76">
        <v>0.5</v>
      </c>
      <c r="E192" s="77">
        <v>0.5</v>
      </c>
    </row>
    <row r="193" spans="1:5" ht="15">
      <c r="A193" s="75" t="s">
        <v>1049</v>
      </c>
      <c r="B193" s="98">
        <v>1</v>
      </c>
      <c r="C193" s="99">
        <v>30</v>
      </c>
      <c r="D193" s="76">
        <v>0.5</v>
      </c>
      <c r="E193" s="77">
        <v>0.5</v>
      </c>
    </row>
    <row r="194" spans="1:5" ht="15">
      <c r="A194" s="75" t="s">
        <v>1050</v>
      </c>
      <c r="B194" s="98">
        <v>4</v>
      </c>
      <c r="C194" s="99">
        <v>1</v>
      </c>
      <c r="D194" s="76">
        <v>0.5</v>
      </c>
      <c r="E194" s="77">
        <v>0.5</v>
      </c>
    </row>
    <row r="195" spans="1:5" ht="15">
      <c r="A195" s="75" t="s">
        <v>1051</v>
      </c>
      <c r="B195" s="98">
        <v>5</v>
      </c>
      <c r="C195" s="99">
        <v>1</v>
      </c>
      <c r="D195" s="76">
        <v>0.5</v>
      </c>
      <c r="E195" s="77">
        <v>0.5</v>
      </c>
    </row>
    <row r="196" spans="1:5" ht="15">
      <c r="A196" s="75" t="s">
        <v>1052</v>
      </c>
      <c r="B196" s="98">
        <v>3</v>
      </c>
      <c r="C196" s="99">
        <v>1</v>
      </c>
      <c r="D196" s="76">
        <v>0.51</v>
      </c>
      <c r="E196" s="77">
        <v>0.5</v>
      </c>
    </row>
    <row r="197" spans="1:5" ht="15">
      <c r="A197" s="75" t="s">
        <v>1053</v>
      </c>
      <c r="B197" s="98">
        <v>1</v>
      </c>
      <c r="C197" s="99">
        <v>1</v>
      </c>
      <c r="D197" s="76">
        <v>0.49</v>
      </c>
      <c r="E197" s="77">
        <v>0.49</v>
      </c>
    </row>
    <row r="198" spans="1:5" ht="15">
      <c r="A198" s="75" t="s">
        <v>1054</v>
      </c>
      <c r="B198" s="98">
        <v>1</v>
      </c>
      <c r="C198" s="99">
        <v>1</v>
      </c>
      <c r="D198" s="76">
        <v>0.49</v>
      </c>
      <c r="E198" s="77">
        <v>0.49</v>
      </c>
    </row>
    <row r="199" spans="1:5" ht="15">
      <c r="A199" s="75" t="s">
        <v>1055</v>
      </c>
      <c r="B199" s="98">
        <v>2</v>
      </c>
      <c r="C199" s="99">
        <v>1</v>
      </c>
      <c r="D199" s="76">
        <v>0.49</v>
      </c>
      <c r="E199" s="77">
        <v>0.49</v>
      </c>
    </row>
    <row r="200" spans="1:5" ht="15">
      <c r="A200" s="75" t="s">
        <v>1056</v>
      </c>
      <c r="B200" s="98">
        <v>1</v>
      </c>
      <c r="C200" s="99">
        <v>23</v>
      </c>
      <c r="D200" s="76">
        <v>0.49</v>
      </c>
      <c r="E200" s="77">
        <v>0.49</v>
      </c>
    </row>
    <row r="201" spans="1:5" ht="15">
      <c r="A201" s="75" t="s">
        <v>1057</v>
      </c>
      <c r="B201" s="98">
        <v>1</v>
      </c>
      <c r="C201" s="99">
        <v>4</v>
      </c>
      <c r="D201" s="76">
        <v>0.49</v>
      </c>
      <c r="E201" s="77">
        <v>0.49</v>
      </c>
    </row>
    <row r="202" spans="1:5" ht="15">
      <c r="A202" s="75" t="s">
        <v>1058</v>
      </c>
      <c r="B202" s="98">
        <v>1</v>
      </c>
      <c r="C202" s="99">
        <v>6</v>
      </c>
      <c r="D202" s="76">
        <v>0.49</v>
      </c>
      <c r="E202" s="77">
        <v>0.49</v>
      </c>
    </row>
    <row r="203" spans="1:5" ht="15">
      <c r="A203" s="75" t="s">
        <v>1059</v>
      </c>
      <c r="B203" s="98">
        <v>1</v>
      </c>
      <c r="C203" s="99">
        <v>20</v>
      </c>
      <c r="D203" s="76">
        <v>0.49</v>
      </c>
      <c r="E203" s="77">
        <v>0.49</v>
      </c>
    </row>
    <row r="204" spans="1:5" ht="15">
      <c r="A204" s="75" t="s">
        <v>1060</v>
      </c>
      <c r="B204" s="98">
        <v>1</v>
      </c>
      <c r="C204" s="99">
        <v>39</v>
      </c>
      <c r="D204" s="76">
        <v>0.49</v>
      </c>
      <c r="E204" s="77">
        <v>0.49</v>
      </c>
    </row>
    <row r="205" spans="1:5" ht="15">
      <c r="A205" s="75" t="s">
        <v>1061</v>
      </c>
      <c r="B205" s="98">
        <v>1</v>
      </c>
      <c r="C205" s="99">
        <v>18</v>
      </c>
      <c r="D205" s="76">
        <v>0.49</v>
      </c>
      <c r="E205" s="77">
        <v>0.49</v>
      </c>
    </row>
    <row r="206" spans="1:5" ht="15">
      <c r="A206" s="75" t="s">
        <v>1062</v>
      </c>
      <c r="B206" s="98">
        <v>1</v>
      </c>
      <c r="C206" s="99">
        <v>71</v>
      </c>
      <c r="D206" s="76">
        <v>0.49</v>
      </c>
      <c r="E206" s="77">
        <v>0.49</v>
      </c>
    </row>
    <row r="207" spans="1:5" ht="15">
      <c r="A207" s="75" t="s">
        <v>1063</v>
      </c>
      <c r="B207" s="98">
        <v>1</v>
      </c>
      <c r="C207" s="99">
        <v>17</v>
      </c>
      <c r="D207" s="76">
        <v>0.49</v>
      </c>
      <c r="E207" s="77">
        <v>0.49</v>
      </c>
    </row>
    <row r="208" spans="1:5" ht="15">
      <c r="A208" s="75" t="s">
        <v>1064</v>
      </c>
      <c r="B208" s="98">
        <v>2</v>
      </c>
      <c r="C208" s="99">
        <v>1</v>
      </c>
      <c r="D208" s="76">
        <v>0.48</v>
      </c>
      <c r="E208" s="77">
        <v>0.48</v>
      </c>
    </row>
    <row r="209" spans="1:5" ht="15">
      <c r="A209" s="75" t="s">
        <v>1065</v>
      </c>
      <c r="B209" s="98">
        <v>2</v>
      </c>
      <c r="C209" s="99">
        <v>1</v>
      </c>
      <c r="D209" s="76">
        <v>0.48</v>
      </c>
      <c r="E209" s="77">
        <v>0.48</v>
      </c>
    </row>
    <row r="210" spans="1:5" ht="15">
      <c r="A210" s="75" t="s">
        <v>1066</v>
      </c>
      <c r="B210" s="98">
        <v>1</v>
      </c>
      <c r="C210" s="99">
        <v>11</v>
      </c>
      <c r="D210" s="76">
        <v>0.48</v>
      </c>
      <c r="E210" s="77">
        <v>0.48</v>
      </c>
    </row>
    <row r="211" spans="1:5" ht="15">
      <c r="A211" s="75" t="s">
        <v>1067</v>
      </c>
      <c r="B211" s="98">
        <v>1</v>
      </c>
      <c r="C211" s="99">
        <v>10</v>
      </c>
      <c r="D211" s="76">
        <v>0.47000000000000003</v>
      </c>
      <c r="E211" s="77">
        <v>0.48</v>
      </c>
    </row>
    <row r="212" spans="1:5" ht="15">
      <c r="A212" s="75" t="s">
        <v>1068</v>
      </c>
      <c r="B212" s="98">
        <v>1</v>
      </c>
      <c r="C212" s="99">
        <v>7</v>
      </c>
      <c r="D212" s="76">
        <v>0.48</v>
      </c>
      <c r="E212" s="77">
        <v>0.48</v>
      </c>
    </row>
    <row r="213" spans="1:5" ht="15">
      <c r="A213" s="75" t="s">
        <v>1069</v>
      </c>
      <c r="B213" s="98">
        <v>1</v>
      </c>
      <c r="C213" s="99">
        <v>28</v>
      </c>
      <c r="D213" s="76">
        <v>0.48</v>
      </c>
      <c r="E213" s="77">
        <v>0.48</v>
      </c>
    </row>
    <row r="214" spans="1:5" ht="15">
      <c r="A214" s="75" t="s">
        <v>1070</v>
      </c>
      <c r="B214" s="98">
        <v>1</v>
      </c>
      <c r="C214" s="99">
        <v>4</v>
      </c>
      <c r="D214" s="76">
        <v>0.48</v>
      </c>
      <c r="E214" s="77">
        <v>0.48</v>
      </c>
    </row>
    <row r="215" spans="1:5" ht="15">
      <c r="A215" s="75" t="s">
        <v>1071</v>
      </c>
      <c r="B215" s="98">
        <v>1</v>
      </c>
      <c r="C215" s="99">
        <v>10</v>
      </c>
      <c r="D215" s="76">
        <v>0.48</v>
      </c>
      <c r="E215" s="77">
        <v>0.48</v>
      </c>
    </row>
    <row r="216" spans="1:5" ht="15">
      <c r="A216" s="75" t="s">
        <v>1072</v>
      </c>
      <c r="B216" s="98">
        <v>1</v>
      </c>
      <c r="C216" s="99">
        <v>7</v>
      </c>
      <c r="D216" s="76">
        <v>0.48</v>
      </c>
      <c r="E216" s="77">
        <v>0.48</v>
      </c>
    </row>
    <row r="217" spans="1:5" ht="15">
      <c r="A217" s="75" t="s">
        <v>1073</v>
      </c>
      <c r="B217" s="98">
        <v>1</v>
      </c>
      <c r="C217" s="99">
        <v>4</v>
      </c>
      <c r="D217" s="76">
        <v>0.48</v>
      </c>
      <c r="E217" s="77">
        <v>0.48</v>
      </c>
    </row>
    <row r="218" spans="1:5" ht="15">
      <c r="A218" s="75" t="s">
        <v>1074</v>
      </c>
      <c r="B218" s="98">
        <v>1</v>
      </c>
      <c r="C218" s="99">
        <v>16</v>
      </c>
      <c r="D218" s="76">
        <v>0.48</v>
      </c>
      <c r="E218" s="77">
        <v>0.48</v>
      </c>
    </row>
    <row r="219" spans="1:5" ht="15">
      <c r="A219" s="75" t="s">
        <v>1075</v>
      </c>
      <c r="B219" s="98">
        <v>8</v>
      </c>
      <c r="C219" s="99">
        <v>1</v>
      </c>
      <c r="D219" s="76">
        <v>0.48</v>
      </c>
      <c r="E219" s="77">
        <v>0.48</v>
      </c>
    </row>
    <row r="220" spans="1:5" ht="15">
      <c r="A220" s="75" t="s">
        <v>1076</v>
      </c>
      <c r="B220" s="98">
        <v>1</v>
      </c>
      <c r="C220" s="99">
        <v>3</v>
      </c>
      <c r="D220" s="76">
        <v>0.47000000000000003</v>
      </c>
      <c r="E220" s="77">
        <v>0.47000000000000003</v>
      </c>
    </row>
    <row r="221" spans="1:5" ht="15">
      <c r="A221" s="75" t="s">
        <v>1077</v>
      </c>
      <c r="B221" s="98">
        <v>1</v>
      </c>
      <c r="C221" s="99">
        <v>4</v>
      </c>
      <c r="D221" s="76">
        <v>0.47000000000000003</v>
      </c>
      <c r="E221" s="77">
        <v>0.47000000000000003</v>
      </c>
    </row>
    <row r="222" spans="1:5" ht="15">
      <c r="A222" s="75" t="s">
        <v>1078</v>
      </c>
      <c r="B222" s="98">
        <v>3</v>
      </c>
      <c r="C222" s="99">
        <v>1</v>
      </c>
      <c r="D222" s="76">
        <v>0.47000000000000003</v>
      </c>
      <c r="E222" s="77">
        <v>0.47000000000000003</v>
      </c>
    </row>
    <row r="223" spans="1:5" ht="15">
      <c r="A223" s="75" t="s">
        <v>1079</v>
      </c>
      <c r="B223" s="98">
        <v>1</v>
      </c>
      <c r="C223" s="99">
        <v>1</v>
      </c>
      <c r="D223" s="76">
        <v>0.47000000000000003</v>
      </c>
      <c r="E223" s="77">
        <v>0.47000000000000003</v>
      </c>
    </row>
    <row r="224" spans="1:5" ht="15">
      <c r="A224" s="75" t="s">
        <v>1080</v>
      </c>
      <c r="B224" s="98">
        <v>1</v>
      </c>
      <c r="C224" s="99">
        <v>20</v>
      </c>
      <c r="D224" s="76">
        <v>0.47000000000000003</v>
      </c>
      <c r="E224" s="77">
        <v>0.47000000000000003</v>
      </c>
    </row>
    <row r="225" spans="1:5" ht="15">
      <c r="A225" s="75" t="s">
        <v>1081</v>
      </c>
      <c r="B225" s="98">
        <v>1</v>
      </c>
      <c r="C225" s="99">
        <v>5</v>
      </c>
      <c r="D225" s="76">
        <v>0.47000000000000003</v>
      </c>
      <c r="E225" s="77">
        <v>0.47000000000000003</v>
      </c>
    </row>
    <row r="226" spans="1:5" ht="15">
      <c r="A226" s="75" t="s">
        <v>1082</v>
      </c>
      <c r="B226" s="98">
        <v>1</v>
      </c>
      <c r="C226" s="99">
        <v>21</v>
      </c>
      <c r="D226" s="76">
        <v>0.47000000000000003</v>
      </c>
      <c r="E226" s="77">
        <v>0.47000000000000003</v>
      </c>
    </row>
    <row r="227" spans="1:5" ht="15">
      <c r="A227" s="75" t="s">
        <v>1083</v>
      </c>
      <c r="B227" s="98">
        <v>1</v>
      </c>
      <c r="C227" s="99">
        <v>6</v>
      </c>
      <c r="D227" s="76">
        <v>0.47000000000000003</v>
      </c>
      <c r="E227" s="77">
        <v>0.47000000000000003</v>
      </c>
    </row>
    <row r="228" spans="1:5" ht="15">
      <c r="A228" s="75" t="s">
        <v>1084</v>
      </c>
      <c r="B228" s="98">
        <v>1</v>
      </c>
      <c r="C228" s="99">
        <v>3</v>
      </c>
      <c r="D228" s="76">
        <v>0.47000000000000003</v>
      </c>
      <c r="E228" s="77">
        <v>0.47000000000000003</v>
      </c>
    </row>
    <row r="229" spans="1:5" ht="15">
      <c r="A229" s="75" t="s">
        <v>1085</v>
      </c>
      <c r="B229" s="98">
        <v>1</v>
      </c>
      <c r="C229" s="99">
        <v>25</v>
      </c>
      <c r="D229" s="76">
        <v>0.47000000000000003</v>
      </c>
      <c r="E229" s="77">
        <v>0.47000000000000003</v>
      </c>
    </row>
    <row r="230" spans="1:5" ht="15">
      <c r="A230" s="75" t="s">
        <v>1086</v>
      </c>
      <c r="B230" s="98">
        <v>1</v>
      </c>
      <c r="C230" s="99">
        <v>5</v>
      </c>
      <c r="D230" s="76">
        <v>0.46</v>
      </c>
      <c r="E230" s="77">
        <v>0.47000000000000003</v>
      </c>
    </row>
    <row r="231" spans="1:5" ht="15">
      <c r="A231" s="75" t="s">
        <v>1087</v>
      </c>
      <c r="B231" s="98">
        <v>1</v>
      </c>
      <c r="C231" s="99">
        <v>6</v>
      </c>
      <c r="D231" s="76">
        <v>0.47000000000000003</v>
      </c>
      <c r="E231" s="77">
        <v>0.47000000000000003</v>
      </c>
    </row>
    <row r="232" spans="1:5" ht="15">
      <c r="A232" s="75" t="s">
        <v>1088</v>
      </c>
      <c r="B232" s="98">
        <v>1</v>
      </c>
      <c r="C232" s="99">
        <v>7</v>
      </c>
      <c r="D232" s="76">
        <v>0.47000000000000003</v>
      </c>
      <c r="E232" s="77">
        <v>0.47000000000000003</v>
      </c>
    </row>
    <row r="233" spans="1:5" ht="15">
      <c r="A233" s="75" t="s">
        <v>1089</v>
      </c>
      <c r="B233" s="98">
        <v>1</v>
      </c>
      <c r="C233" s="99">
        <v>26</v>
      </c>
      <c r="D233" s="76">
        <v>0.47000000000000003</v>
      </c>
      <c r="E233" s="77">
        <v>0.47000000000000003</v>
      </c>
    </row>
    <row r="234" spans="1:5" ht="15">
      <c r="A234" s="75" t="s">
        <v>1090</v>
      </c>
      <c r="B234" s="98">
        <v>1</v>
      </c>
      <c r="C234" s="99">
        <v>1</v>
      </c>
      <c r="D234" s="76">
        <v>0.47000000000000003</v>
      </c>
      <c r="E234" s="77">
        <v>0.47000000000000003</v>
      </c>
    </row>
    <row r="235" spans="1:5" ht="15">
      <c r="A235" s="75" t="s">
        <v>1091</v>
      </c>
      <c r="B235" s="98">
        <v>1</v>
      </c>
      <c r="C235" s="99">
        <v>1</v>
      </c>
      <c r="D235" s="76">
        <v>0.47000000000000003</v>
      </c>
      <c r="E235" s="77">
        <v>0.47000000000000003</v>
      </c>
    </row>
    <row r="236" spans="1:5" ht="15">
      <c r="A236" s="75" t="s">
        <v>1092</v>
      </c>
      <c r="B236" s="98">
        <v>4</v>
      </c>
      <c r="C236" s="99">
        <v>1</v>
      </c>
      <c r="D236" s="76">
        <v>0.46</v>
      </c>
      <c r="E236" s="77">
        <v>0.46</v>
      </c>
    </row>
    <row r="237" spans="1:5" ht="15">
      <c r="A237" s="75" t="s">
        <v>1093</v>
      </c>
      <c r="B237" s="98">
        <v>1</v>
      </c>
      <c r="C237" s="99">
        <v>1</v>
      </c>
      <c r="D237" s="76">
        <v>0.46</v>
      </c>
      <c r="E237" s="77">
        <v>0.46</v>
      </c>
    </row>
    <row r="238" spans="1:5" ht="15">
      <c r="A238" s="75" t="s">
        <v>1094</v>
      </c>
      <c r="B238" s="98">
        <v>4</v>
      </c>
      <c r="C238" s="99">
        <v>1</v>
      </c>
      <c r="D238" s="76">
        <v>0.46</v>
      </c>
      <c r="E238" s="77">
        <v>0.46</v>
      </c>
    </row>
    <row r="239" spans="1:5" ht="15">
      <c r="A239" s="75" t="s">
        <v>1095</v>
      </c>
      <c r="B239" s="98">
        <v>1</v>
      </c>
      <c r="C239" s="99">
        <v>10</v>
      </c>
      <c r="D239" s="76">
        <v>0.46</v>
      </c>
      <c r="E239" s="77">
        <v>0.46</v>
      </c>
    </row>
    <row r="240" spans="1:5" ht="15">
      <c r="A240" s="75" t="s">
        <v>1096</v>
      </c>
      <c r="B240" s="98">
        <v>1</v>
      </c>
      <c r="C240" s="99">
        <v>9</v>
      </c>
      <c r="D240" s="76">
        <v>0.45</v>
      </c>
      <c r="E240" s="77">
        <v>0.46</v>
      </c>
    </row>
    <row r="241" spans="1:5" ht="15">
      <c r="A241" s="75" t="s">
        <v>1097</v>
      </c>
      <c r="B241" s="98">
        <v>1</v>
      </c>
      <c r="C241" s="99">
        <v>6</v>
      </c>
      <c r="D241" s="76">
        <v>0.46</v>
      </c>
      <c r="E241" s="77">
        <v>0.46</v>
      </c>
    </row>
    <row r="242" spans="1:5" ht="15">
      <c r="A242" s="75" t="s">
        <v>1098</v>
      </c>
      <c r="B242" s="98">
        <v>1</v>
      </c>
      <c r="C242" s="99">
        <v>25</v>
      </c>
      <c r="D242" s="76">
        <v>0.46</v>
      </c>
      <c r="E242" s="77">
        <v>0.46</v>
      </c>
    </row>
    <row r="243" spans="1:5" ht="15">
      <c r="A243" s="75" t="s">
        <v>1099</v>
      </c>
      <c r="B243" s="98">
        <v>1</v>
      </c>
      <c r="C243" s="99">
        <v>10</v>
      </c>
      <c r="D243" s="76">
        <v>0.46</v>
      </c>
      <c r="E243" s="77">
        <v>0.46</v>
      </c>
    </row>
    <row r="244" spans="1:5" ht="15">
      <c r="A244" s="75" t="s">
        <v>1100</v>
      </c>
      <c r="B244" s="98">
        <v>1</v>
      </c>
      <c r="C244" s="99">
        <v>3</v>
      </c>
      <c r="D244" s="76">
        <v>0.46</v>
      </c>
      <c r="E244" s="77">
        <v>0.46</v>
      </c>
    </row>
    <row r="245" spans="1:5" ht="15">
      <c r="A245" s="75" t="s">
        <v>1101</v>
      </c>
      <c r="B245" s="98">
        <v>1</v>
      </c>
      <c r="C245" s="99">
        <v>5</v>
      </c>
      <c r="D245" s="76">
        <v>0.46</v>
      </c>
      <c r="E245" s="77">
        <v>0.46</v>
      </c>
    </row>
    <row r="246" spans="1:5" ht="15">
      <c r="A246" s="75" t="s">
        <v>1102</v>
      </c>
      <c r="B246" s="98">
        <v>1</v>
      </c>
      <c r="C246" s="99">
        <v>5</v>
      </c>
      <c r="D246" s="76">
        <v>0.46</v>
      </c>
      <c r="E246" s="77">
        <v>0.46</v>
      </c>
    </row>
    <row r="247" spans="1:5" ht="15">
      <c r="A247" s="75" t="s">
        <v>1103</v>
      </c>
      <c r="B247" s="98">
        <v>1</v>
      </c>
      <c r="C247" s="99">
        <v>2</v>
      </c>
      <c r="D247" s="76">
        <v>0.45</v>
      </c>
      <c r="E247" s="77">
        <v>0.45</v>
      </c>
    </row>
    <row r="248" spans="1:5" ht="15">
      <c r="A248" s="75" t="s">
        <v>1104</v>
      </c>
      <c r="B248" s="98">
        <v>1</v>
      </c>
      <c r="C248" s="99">
        <v>3</v>
      </c>
      <c r="D248" s="76">
        <v>0.45</v>
      </c>
      <c r="E248" s="77">
        <v>0.45</v>
      </c>
    </row>
    <row r="249" spans="1:5" ht="15">
      <c r="A249" s="75" t="s">
        <v>1105</v>
      </c>
      <c r="B249" s="98">
        <v>1</v>
      </c>
      <c r="C249" s="99">
        <v>18</v>
      </c>
      <c r="D249" s="76">
        <v>0.45</v>
      </c>
      <c r="E249" s="77">
        <v>0.45</v>
      </c>
    </row>
    <row r="250" spans="1:5" ht="15">
      <c r="A250" s="75" t="s">
        <v>1106</v>
      </c>
      <c r="B250" s="98">
        <v>1</v>
      </c>
      <c r="C250" s="99">
        <v>7</v>
      </c>
      <c r="D250" s="76">
        <v>0.45</v>
      </c>
      <c r="E250" s="77">
        <v>0.45</v>
      </c>
    </row>
    <row r="251" spans="1:5" ht="15">
      <c r="A251" s="75" t="s">
        <v>1107</v>
      </c>
      <c r="B251" s="98">
        <v>1</v>
      </c>
      <c r="C251" s="99">
        <v>5</v>
      </c>
      <c r="D251" s="76">
        <v>0.45</v>
      </c>
      <c r="E251" s="77">
        <v>0.45</v>
      </c>
    </row>
    <row r="252" spans="1:5" ht="15">
      <c r="A252" s="75" t="s">
        <v>1108</v>
      </c>
      <c r="B252" s="98">
        <v>2</v>
      </c>
      <c r="C252" s="99">
        <v>1</v>
      </c>
      <c r="D252" s="76">
        <v>0.45</v>
      </c>
      <c r="E252" s="77">
        <v>0.45</v>
      </c>
    </row>
    <row r="253" spans="1:5" ht="15">
      <c r="A253" s="75" t="s">
        <v>1109</v>
      </c>
      <c r="B253" s="98">
        <v>6</v>
      </c>
      <c r="C253" s="99">
        <v>1</v>
      </c>
      <c r="D253" s="76">
        <v>0.45</v>
      </c>
      <c r="E253" s="77">
        <v>0.45</v>
      </c>
    </row>
    <row r="254" spans="1:5" ht="15">
      <c r="A254" s="75" t="s">
        <v>1110</v>
      </c>
      <c r="B254" s="98">
        <v>1</v>
      </c>
      <c r="C254" s="99">
        <v>3</v>
      </c>
      <c r="D254" s="76">
        <v>0.44</v>
      </c>
      <c r="E254" s="77">
        <v>0.44</v>
      </c>
    </row>
    <row r="255" spans="1:5" ht="15">
      <c r="A255" s="75" t="s">
        <v>1111</v>
      </c>
      <c r="B255" s="98">
        <v>3</v>
      </c>
      <c r="C255" s="99">
        <v>1</v>
      </c>
      <c r="D255" s="76">
        <v>0.44</v>
      </c>
      <c r="E255" s="77">
        <v>0.44</v>
      </c>
    </row>
    <row r="256" spans="1:5" ht="15">
      <c r="A256" s="75" t="s">
        <v>1112</v>
      </c>
      <c r="B256" s="98">
        <v>1</v>
      </c>
      <c r="C256" s="99">
        <v>5</v>
      </c>
      <c r="D256" s="76">
        <v>0.44</v>
      </c>
      <c r="E256" s="77">
        <v>0.44</v>
      </c>
    </row>
    <row r="257" spans="1:5" ht="15">
      <c r="A257" s="75" t="s">
        <v>1113</v>
      </c>
      <c r="B257" s="98">
        <v>1</v>
      </c>
      <c r="C257" s="99">
        <v>3</v>
      </c>
      <c r="D257" s="76">
        <v>0.44</v>
      </c>
      <c r="E257" s="77">
        <v>0.44</v>
      </c>
    </row>
    <row r="258" spans="1:5" ht="15">
      <c r="A258" s="75" t="s">
        <v>1114</v>
      </c>
      <c r="B258" s="98">
        <v>1</v>
      </c>
      <c r="C258" s="99">
        <v>4</v>
      </c>
      <c r="D258" s="76">
        <v>0.44</v>
      </c>
      <c r="E258" s="77">
        <v>0.44</v>
      </c>
    </row>
    <row r="259" spans="1:5" ht="15">
      <c r="A259" s="75" t="s">
        <v>1115</v>
      </c>
      <c r="B259" s="98">
        <v>1</v>
      </c>
      <c r="C259" s="99">
        <v>4</v>
      </c>
      <c r="D259" s="76">
        <v>0.44</v>
      </c>
      <c r="E259" s="77">
        <v>0.44</v>
      </c>
    </row>
    <row r="260" spans="1:5" ht="15">
      <c r="A260" s="75" t="s">
        <v>1116</v>
      </c>
      <c r="B260" s="98">
        <v>1</v>
      </c>
      <c r="C260" s="99">
        <v>8</v>
      </c>
      <c r="D260" s="76">
        <v>0.44</v>
      </c>
      <c r="E260" s="77">
        <v>0.44</v>
      </c>
    </row>
    <row r="261" spans="1:5" ht="15">
      <c r="A261" s="75" t="s">
        <v>1117</v>
      </c>
      <c r="B261" s="98">
        <v>1</v>
      </c>
      <c r="C261" s="99">
        <v>8</v>
      </c>
      <c r="D261" s="76">
        <v>0.44</v>
      </c>
      <c r="E261" s="77">
        <v>0.44</v>
      </c>
    </row>
    <row r="262" spans="1:5" ht="15">
      <c r="A262" s="75" t="s">
        <v>1118</v>
      </c>
      <c r="B262" s="98">
        <v>1</v>
      </c>
      <c r="C262" s="99">
        <v>19</v>
      </c>
      <c r="D262" s="76">
        <v>0.44</v>
      </c>
      <c r="E262" s="77">
        <v>0.44</v>
      </c>
    </row>
    <row r="263" spans="1:5" ht="15">
      <c r="A263" s="75" t="s">
        <v>1119</v>
      </c>
      <c r="B263" s="98">
        <v>1</v>
      </c>
      <c r="C263" s="99">
        <v>11</v>
      </c>
      <c r="D263" s="76">
        <v>0.44</v>
      </c>
      <c r="E263" s="77">
        <v>0.44</v>
      </c>
    </row>
    <row r="264" spans="1:5" ht="15">
      <c r="A264" s="75" t="s">
        <v>1120</v>
      </c>
      <c r="B264" s="98">
        <v>2</v>
      </c>
      <c r="C264" s="99">
        <v>1</v>
      </c>
      <c r="D264" s="76">
        <v>0.44</v>
      </c>
      <c r="E264" s="77">
        <v>0.44</v>
      </c>
    </row>
    <row r="265" spans="1:5" ht="15">
      <c r="A265" s="75" t="s">
        <v>1121</v>
      </c>
      <c r="B265" s="98">
        <v>2</v>
      </c>
      <c r="C265" s="99">
        <v>1</v>
      </c>
      <c r="D265" s="76">
        <v>0.44</v>
      </c>
      <c r="E265" s="77">
        <v>0.44</v>
      </c>
    </row>
    <row r="266" spans="1:5" ht="15">
      <c r="A266" s="75" t="s">
        <v>1122</v>
      </c>
      <c r="B266" s="98">
        <v>1</v>
      </c>
      <c r="C266" s="99">
        <v>2</v>
      </c>
      <c r="D266" s="76">
        <v>0.44</v>
      </c>
      <c r="E266" s="77">
        <v>0.44</v>
      </c>
    </row>
    <row r="267" spans="1:5" ht="15">
      <c r="A267" s="75" t="s">
        <v>1123</v>
      </c>
      <c r="B267" s="98">
        <v>6</v>
      </c>
      <c r="C267" s="99">
        <v>1</v>
      </c>
      <c r="D267" s="76">
        <v>0.44</v>
      </c>
      <c r="E267" s="77">
        <v>0.44</v>
      </c>
    </row>
    <row r="268" spans="1:5" ht="15">
      <c r="A268" s="75" t="s">
        <v>1124</v>
      </c>
      <c r="B268" s="98">
        <v>4</v>
      </c>
      <c r="C268" s="99">
        <v>1</v>
      </c>
      <c r="D268" s="76">
        <v>0.44</v>
      </c>
      <c r="E268" s="77">
        <v>0.44</v>
      </c>
    </row>
    <row r="269" spans="1:5" ht="15">
      <c r="A269" s="75" t="s">
        <v>1125</v>
      </c>
      <c r="B269" s="98">
        <v>1</v>
      </c>
      <c r="C269" s="99">
        <v>4</v>
      </c>
      <c r="D269" s="76">
        <v>0.43</v>
      </c>
      <c r="E269" s="77">
        <v>0.43</v>
      </c>
    </row>
    <row r="270" spans="1:5" ht="15">
      <c r="A270" s="75" t="s">
        <v>1126</v>
      </c>
      <c r="B270" s="98">
        <v>1</v>
      </c>
      <c r="C270" s="99">
        <v>3</v>
      </c>
      <c r="D270" s="76">
        <v>0.43</v>
      </c>
      <c r="E270" s="77">
        <v>0.43</v>
      </c>
    </row>
    <row r="271" spans="1:5" ht="15">
      <c r="A271" s="75" t="s">
        <v>1127</v>
      </c>
      <c r="B271" s="98">
        <v>1</v>
      </c>
      <c r="C271" s="99">
        <v>12</v>
      </c>
      <c r="D271" s="76">
        <v>0.43</v>
      </c>
      <c r="E271" s="77">
        <v>0.43</v>
      </c>
    </row>
    <row r="272" spans="1:5" ht="15">
      <c r="A272" s="75" t="s">
        <v>1128</v>
      </c>
      <c r="B272" s="98">
        <v>1</v>
      </c>
      <c r="C272" s="99">
        <v>9</v>
      </c>
      <c r="D272" s="76">
        <v>0.43</v>
      </c>
      <c r="E272" s="77">
        <v>0.43</v>
      </c>
    </row>
    <row r="273" spans="1:5" ht="15">
      <c r="A273" s="75" t="s">
        <v>1129</v>
      </c>
      <c r="B273" s="98">
        <v>1</v>
      </c>
      <c r="C273" s="99">
        <v>6</v>
      </c>
      <c r="D273" s="76">
        <v>0.43</v>
      </c>
      <c r="E273" s="77">
        <v>0.43</v>
      </c>
    </row>
    <row r="274" spans="1:5" ht="15">
      <c r="A274" s="75" t="s">
        <v>1130</v>
      </c>
      <c r="B274" s="98">
        <v>1</v>
      </c>
      <c r="C274" s="99">
        <v>33</v>
      </c>
      <c r="D274" s="76">
        <v>0.43</v>
      </c>
      <c r="E274" s="77">
        <v>0.43</v>
      </c>
    </row>
    <row r="275" spans="1:5" ht="15">
      <c r="A275" s="75" t="s">
        <v>1131</v>
      </c>
      <c r="B275" s="98">
        <v>1</v>
      </c>
      <c r="C275" s="99">
        <v>18</v>
      </c>
      <c r="D275" s="76">
        <v>0.43</v>
      </c>
      <c r="E275" s="77">
        <v>0.43</v>
      </c>
    </row>
    <row r="276" spans="1:5" ht="15">
      <c r="A276" s="75" t="s">
        <v>1132</v>
      </c>
      <c r="B276" s="98">
        <v>1</v>
      </c>
      <c r="C276" s="99">
        <v>11</v>
      </c>
      <c r="D276" s="76">
        <v>0.43</v>
      </c>
      <c r="E276" s="77">
        <v>0.43</v>
      </c>
    </row>
    <row r="277" spans="1:5" ht="15">
      <c r="A277" s="75" t="s">
        <v>1133</v>
      </c>
      <c r="B277" s="98">
        <v>1</v>
      </c>
      <c r="C277" s="99">
        <v>10</v>
      </c>
      <c r="D277" s="76">
        <v>0.43</v>
      </c>
      <c r="E277" s="77">
        <v>0.43</v>
      </c>
    </row>
    <row r="278" spans="1:5" ht="15">
      <c r="A278" s="75" t="s">
        <v>1134</v>
      </c>
      <c r="B278" s="98">
        <v>1</v>
      </c>
      <c r="C278" s="99">
        <v>6</v>
      </c>
      <c r="D278" s="76">
        <v>0.42</v>
      </c>
      <c r="E278" s="77">
        <v>0.42</v>
      </c>
    </row>
    <row r="279" spans="1:5" ht="15">
      <c r="A279" s="75" t="s">
        <v>1135</v>
      </c>
      <c r="B279" s="98">
        <v>2</v>
      </c>
      <c r="C279" s="99">
        <v>1</v>
      </c>
      <c r="D279" s="76">
        <v>0.42</v>
      </c>
      <c r="E279" s="77">
        <v>0.42</v>
      </c>
    </row>
    <row r="280" spans="1:5" ht="15">
      <c r="A280" s="75" t="s">
        <v>1136</v>
      </c>
      <c r="B280" s="98">
        <v>1</v>
      </c>
      <c r="C280" s="99">
        <v>9</v>
      </c>
      <c r="D280" s="76">
        <v>0.42</v>
      </c>
      <c r="E280" s="77">
        <v>0.42</v>
      </c>
    </row>
    <row r="281" spans="1:5" ht="15">
      <c r="A281" s="75" t="s">
        <v>1137</v>
      </c>
      <c r="B281" s="98">
        <v>1</v>
      </c>
      <c r="C281" s="99">
        <v>37</v>
      </c>
      <c r="D281" s="76">
        <v>0.42</v>
      </c>
      <c r="E281" s="77">
        <v>0.42</v>
      </c>
    </row>
    <row r="282" spans="1:5" ht="15">
      <c r="A282" s="75" t="s">
        <v>1138</v>
      </c>
      <c r="B282" s="98">
        <v>1</v>
      </c>
      <c r="C282" s="99">
        <v>4</v>
      </c>
      <c r="D282" s="76">
        <v>0.42</v>
      </c>
      <c r="E282" s="77">
        <v>0.42</v>
      </c>
    </row>
    <row r="283" spans="1:5" ht="15">
      <c r="A283" s="75" t="s">
        <v>1139</v>
      </c>
      <c r="B283" s="98">
        <v>1</v>
      </c>
      <c r="C283" s="99">
        <v>2</v>
      </c>
      <c r="D283" s="76">
        <v>0.42</v>
      </c>
      <c r="E283" s="77">
        <v>0.42</v>
      </c>
    </row>
    <row r="284" spans="1:5" ht="15">
      <c r="A284" s="75" t="s">
        <v>1140</v>
      </c>
      <c r="B284" s="98">
        <v>1</v>
      </c>
      <c r="C284" s="99">
        <v>13</v>
      </c>
      <c r="D284" s="76">
        <v>0.42</v>
      </c>
      <c r="E284" s="77">
        <v>0.42</v>
      </c>
    </row>
    <row r="285" spans="1:5" ht="15">
      <c r="A285" s="75" t="s">
        <v>1141</v>
      </c>
      <c r="B285" s="98">
        <v>1</v>
      </c>
      <c r="C285" s="99">
        <v>12</v>
      </c>
      <c r="D285" s="76">
        <v>0.42</v>
      </c>
      <c r="E285" s="77">
        <v>0.42</v>
      </c>
    </row>
    <row r="286" spans="1:5" ht="15">
      <c r="A286" s="75" t="s">
        <v>1142</v>
      </c>
      <c r="B286" s="98">
        <v>1</v>
      </c>
      <c r="C286" s="99">
        <v>11</v>
      </c>
      <c r="D286" s="76">
        <v>0.42</v>
      </c>
      <c r="E286" s="77">
        <v>0.42</v>
      </c>
    </row>
    <row r="287" spans="1:5" ht="15">
      <c r="A287" s="75" t="s">
        <v>1143</v>
      </c>
      <c r="B287" s="98">
        <v>1</v>
      </c>
      <c r="C287" s="99">
        <v>2</v>
      </c>
      <c r="D287" s="76">
        <v>0.42</v>
      </c>
      <c r="E287" s="77">
        <v>0.42</v>
      </c>
    </row>
    <row r="288" spans="1:5" ht="15">
      <c r="A288" s="75" t="s">
        <v>1144</v>
      </c>
      <c r="B288" s="98">
        <v>1</v>
      </c>
      <c r="C288" s="99">
        <v>2</v>
      </c>
      <c r="D288" s="76">
        <v>0.41000000000000003</v>
      </c>
      <c r="E288" s="77">
        <v>0.41000000000000003</v>
      </c>
    </row>
    <row r="289" spans="1:5" ht="15">
      <c r="A289" s="75" t="s">
        <v>1145</v>
      </c>
      <c r="B289" s="98">
        <v>1</v>
      </c>
      <c r="C289" s="99">
        <v>15</v>
      </c>
      <c r="D289" s="76">
        <v>0.41000000000000003</v>
      </c>
      <c r="E289" s="77">
        <v>0.41000000000000003</v>
      </c>
    </row>
    <row r="290" spans="1:5" ht="15">
      <c r="A290" s="75" t="s">
        <v>1146</v>
      </c>
      <c r="B290" s="98">
        <v>1</v>
      </c>
      <c r="C290" s="99">
        <v>4</v>
      </c>
      <c r="D290" s="76">
        <v>0.41000000000000003</v>
      </c>
      <c r="E290" s="77">
        <v>0.41000000000000003</v>
      </c>
    </row>
    <row r="291" spans="1:5" ht="15">
      <c r="A291" s="75" t="s">
        <v>1147</v>
      </c>
      <c r="B291" s="98">
        <v>1</v>
      </c>
      <c r="C291" s="99">
        <v>15</v>
      </c>
      <c r="D291" s="76">
        <v>0.41000000000000003</v>
      </c>
      <c r="E291" s="77">
        <v>0.41000000000000003</v>
      </c>
    </row>
    <row r="292" spans="1:5" ht="15">
      <c r="A292" s="75" t="s">
        <v>1148</v>
      </c>
      <c r="B292" s="98">
        <v>1</v>
      </c>
      <c r="C292" s="99">
        <v>5</v>
      </c>
      <c r="D292" s="76">
        <v>0.41000000000000003</v>
      </c>
      <c r="E292" s="77">
        <v>0.41000000000000003</v>
      </c>
    </row>
    <row r="293" spans="1:5" ht="15">
      <c r="A293" s="75" t="s">
        <v>1149</v>
      </c>
      <c r="B293" s="98">
        <v>1</v>
      </c>
      <c r="C293" s="99">
        <v>2</v>
      </c>
      <c r="D293" s="76">
        <v>0.41000000000000003</v>
      </c>
      <c r="E293" s="77">
        <v>0.41000000000000003</v>
      </c>
    </row>
    <row r="294" spans="1:5" ht="15">
      <c r="A294" s="75" t="s">
        <v>1150</v>
      </c>
      <c r="B294" s="98">
        <v>4</v>
      </c>
      <c r="C294" s="99">
        <v>1</v>
      </c>
      <c r="D294" s="76">
        <v>0.41000000000000003</v>
      </c>
      <c r="E294" s="77">
        <v>0.41000000000000003</v>
      </c>
    </row>
    <row r="295" spans="1:5" ht="15">
      <c r="A295" s="75" t="s">
        <v>1151</v>
      </c>
      <c r="B295" s="98">
        <v>1</v>
      </c>
      <c r="C295" s="99">
        <v>2</v>
      </c>
      <c r="D295" s="76">
        <v>0.4</v>
      </c>
      <c r="E295" s="77">
        <v>0.4</v>
      </c>
    </row>
    <row r="296" spans="1:5" ht="15">
      <c r="A296" s="75" t="s">
        <v>1152</v>
      </c>
      <c r="B296" s="98">
        <v>1</v>
      </c>
      <c r="C296" s="99">
        <v>5</v>
      </c>
      <c r="D296" s="76">
        <v>0.4</v>
      </c>
      <c r="E296" s="77">
        <v>0.4</v>
      </c>
    </row>
    <row r="297" spans="1:5" ht="15">
      <c r="A297" s="75" t="s">
        <v>1153</v>
      </c>
      <c r="B297" s="98">
        <v>1</v>
      </c>
      <c r="C297" s="99">
        <v>14</v>
      </c>
      <c r="D297" s="76">
        <v>0.4</v>
      </c>
      <c r="E297" s="77">
        <v>0.4</v>
      </c>
    </row>
    <row r="298" spans="1:5" ht="15">
      <c r="A298" s="75" t="s">
        <v>1154</v>
      </c>
      <c r="B298" s="98">
        <v>1</v>
      </c>
      <c r="C298" s="99">
        <v>24</v>
      </c>
      <c r="D298" s="76">
        <v>0.4</v>
      </c>
      <c r="E298" s="77">
        <v>0.4</v>
      </c>
    </row>
    <row r="299" spans="1:5" ht="15">
      <c r="A299" s="75" t="s">
        <v>1155</v>
      </c>
      <c r="B299" s="98">
        <v>1</v>
      </c>
      <c r="C299" s="99">
        <v>57</v>
      </c>
      <c r="D299" s="76">
        <v>0.4</v>
      </c>
      <c r="E299" s="77">
        <v>0.4</v>
      </c>
    </row>
    <row r="300" spans="1:5" ht="15">
      <c r="A300" s="75" t="s">
        <v>1156</v>
      </c>
      <c r="B300" s="98">
        <v>1</v>
      </c>
      <c r="C300" s="99">
        <v>14</v>
      </c>
      <c r="D300" s="76">
        <v>0.4</v>
      </c>
      <c r="E300" s="77">
        <v>0.4</v>
      </c>
    </row>
    <row r="301" spans="1:5" ht="15">
      <c r="A301" s="75" t="s">
        <v>1157</v>
      </c>
      <c r="B301" s="98">
        <v>1</v>
      </c>
      <c r="C301" s="99">
        <v>11</v>
      </c>
      <c r="D301" s="76">
        <v>0.4</v>
      </c>
      <c r="E301" s="77">
        <v>0.4</v>
      </c>
    </row>
    <row r="302" spans="1:5" ht="15">
      <c r="A302" s="75" t="s">
        <v>1158</v>
      </c>
      <c r="B302" s="98">
        <v>4</v>
      </c>
      <c r="C302" s="99">
        <v>1</v>
      </c>
      <c r="D302" s="76">
        <v>0.4</v>
      </c>
      <c r="E302" s="77">
        <v>0.4</v>
      </c>
    </row>
    <row r="303" spans="1:5" ht="15">
      <c r="A303" s="75" t="s">
        <v>1159</v>
      </c>
      <c r="B303" s="98">
        <v>1</v>
      </c>
      <c r="C303" s="99">
        <v>1</v>
      </c>
      <c r="D303" s="76">
        <v>0.4</v>
      </c>
      <c r="E303" s="77">
        <v>0.4</v>
      </c>
    </row>
    <row r="304" spans="1:5" ht="15">
      <c r="A304" s="75" t="s">
        <v>1160</v>
      </c>
      <c r="B304" s="98">
        <v>1</v>
      </c>
      <c r="C304" s="99">
        <v>1</v>
      </c>
      <c r="D304" s="76">
        <v>0.39</v>
      </c>
      <c r="E304" s="77">
        <v>0.39</v>
      </c>
    </row>
    <row r="305" spans="1:5" ht="15">
      <c r="A305" s="75" t="s">
        <v>1161</v>
      </c>
      <c r="B305" s="98">
        <v>1</v>
      </c>
      <c r="C305" s="99">
        <v>6</v>
      </c>
      <c r="D305" s="76">
        <v>0.39</v>
      </c>
      <c r="E305" s="77">
        <v>0.39</v>
      </c>
    </row>
    <row r="306" spans="1:5" ht="15">
      <c r="A306" s="75" t="s">
        <v>1162</v>
      </c>
      <c r="B306" s="98">
        <v>1</v>
      </c>
      <c r="C306" s="99">
        <v>5</v>
      </c>
      <c r="D306" s="76">
        <v>0.39</v>
      </c>
      <c r="E306" s="77">
        <v>0.39</v>
      </c>
    </row>
    <row r="307" spans="1:5" ht="15">
      <c r="A307" s="75" t="s">
        <v>1163</v>
      </c>
      <c r="B307" s="98">
        <v>1</v>
      </c>
      <c r="C307" s="99">
        <v>20</v>
      </c>
      <c r="D307" s="76">
        <v>0.39</v>
      </c>
      <c r="E307" s="77">
        <v>0.39</v>
      </c>
    </row>
    <row r="308" spans="1:5" ht="15">
      <c r="A308" s="75" t="s">
        <v>1164</v>
      </c>
      <c r="B308" s="98">
        <v>1</v>
      </c>
      <c r="C308" s="99">
        <v>22</v>
      </c>
      <c r="D308" s="76">
        <v>0.39</v>
      </c>
      <c r="E308" s="77">
        <v>0.39</v>
      </c>
    </row>
    <row r="309" spans="1:5" ht="15">
      <c r="A309" s="75" t="s">
        <v>1165</v>
      </c>
      <c r="B309" s="98">
        <v>1</v>
      </c>
      <c r="C309" s="99">
        <v>14</v>
      </c>
      <c r="D309" s="76">
        <v>0.39</v>
      </c>
      <c r="E309" s="77">
        <v>0.39</v>
      </c>
    </row>
    <row r="310" spans="1:5" ht="15">
      <c r="A310" s="75" t="s">
        <v>1166</v>
      </c>
      <c r="B310" s="98">
        <v>2</v>
      </c>
      <c r="C310" s="99">
        <v>1</v>
      </c>
      <c r="D310" s="76">
        <v>0.38</v>
      </c>
      <c r="E310" s="77">
        <v>0.38</v>
      </c>
    </row>
    <row r="311" spans="1:5" ht="15">
      <c r="A311" s="75" t="s">
        <v>1167</v>
      </c>
      <c r="B311" s="98">
        <v>1</v>
      </c>
      <c r="C311" s="99">
        <v>8</v>
      </c>
      <c r="D311" s="76">
        <v>0.38</v>
      </c>
      <c r="E311" s="77">
        <v>0.38</v>
      </c>
    </row>
    <row r="312" spans="1:5" ht="15">
      <c r="A312" s="75" t="s">
        <v>1168</v>
      </c>
      <c r="B312" s="98">
        <v>1</v>
      </c>
      <c r="C312" s="99">
        <v>2</v>
      </c>
      <c r="D312" s="76">
        <v>0.38</v>
      </c>
      <c r="E312" s="77">
        <v>0.38</v>
      </c>
    </row>
    <row r="313" spans="1:5" ht="15">
      <c r="A313" s="75" t="s">
        <v>1169</v>
      </c>
      <c r="B313" s="98">
        <v>1</v>
      </c>
      <c r="C313" s="99">
        <v>8</v>
      </c>
      <c r="D313" s="76">
        <v>0.38</v>
      </c>
      <c r="E313" s="77">
        <v>0.38</v>
      </c>
    </row>
    <row r="314" spans="1:5" ht="15">
      <c r="A314" s="75" t="s">
        <v>1170</v>
      </c>
      <c r="B314" s="98">
        <v>2</v>
      </c>
      <c r="C314" s="99">
        <v>1</v>
      </c>
      <c r="D314" s="76">
        <v>0.38</v>
      </c>
      <c r="E314" s="77">
        <v>0.38</v>
      </c>
    </row>
    <row r="315" spans="1:5" ht="15">
      <c r="A315" s="75" t="s">
        <v>1171</v>
      </c>
      <c r="B315" s="98">
        <v>4</v>
      </c>
      <c r="C315" s="99">
        <v>1</v>
      </c>
      <c r="D315" s="76">
        <v>0.37</v>
      </c>
      <c r="E315" s="77">
        <v>0.37</v>
      </c>
    </row>
    <row r="316" spans="1:5" ht="15">
      <c r="A316" s="75" t="s">
        <v>1172</v>
      </c>
      <c r="B316" s="98">
        <v>1</v>
      </c>
      <c r="C316" s="99">
        <v>2</v>
      </c>
      <c r="D316" s="76">
        <v>0.37</v>
      </c>
      <c r="E316" s="77">
        <v>0.37</v>
      </c>
    </row>
    <row r="317" spans="1:5" ht="15">
      <c r="A317" s="75" t="s">
        <v>1173</v>
      </c>
      <c r="B317" s="98">
        <v>3</v>
      </c>
      <c r="C317" s="99">
        <v>1</v>
      </c>
      <c r="D317" s="76">
        <v>0.37</v>
      </c>
      <c r="E317" s="77">
        <v>0.37</v>
      </c>
    </row>
    <row r="318" spans="1:5" ht="15">
      <c r="A318" s="75" t="s">
        <v>1174</v>
      </c>
      <c r="B318" s="98">
        <v>1</v>
      </c>
      <c r="C318" s="99">
        <v>1</v>
      </c>
      <c r="D318" s="76">
        <v>0.37</v>
      </c>
      <c r="E318" s="77">
        <v>0.37</v>
      </c>
    </row>
    <row r="319" spans="1:5" ht="15">
      <c r="A319" s="75" t="s">
        <v>1175</v>
      </c>
      <c r="B319" s="98">
        <v>1</v>
      </c>
      <c r="C319" s="99">
        <v>2</v>
      </c>
      <c r="D319" s="76">
        <v>0.37</v>
      </c>
      <c r="E319" s="77">
        <v>0.37</v>
      </c>
    </row>
    <row r="320" spans="1:5" ht="15">
      <c r="A320" s="75" t="s">
        <v>1176</v>
      </c>
      <c r="B320" s="98">
        <v>1</v>
      </c>
      <c r="C320" s="99">
        <v>8</v>
      </c>
      <c r="D320" s="76">
        <v>0.37</v>
      </c>
      <c r="E320" s="77">
        <v>0.37</v>
      </c>
    </row>
    <row r="321" spans="1:5" ht="15">
      <c r="A321" s="75" t="s">
        <v>1177</v>
      </c>
      <c r="B321" s="98">
        <v>1</v>
      </c>
      <c r="C321" s="99">
        <v>17</v>
      </c>
      <c r="D321" s="76">
        <v>0.37</v>
      </c>
      <c r="E321" s="77">
        <v>0.37</v>
      </c>
    </row>
    <row r="322" spans="1:5" ht="15">
      <c r="A322" s="75" t="s">
        <v>1178</v>
      </c>
      <c r="B322" s="98">
        <v>1</v>
      </c>
      <c r="C322" s="99">
        <v>4</v>
      </c>
      <c r="D322" s="76">
        <v>0.37</v>
      </c>
      <c r="E322" s="77">
        <v>0.37</v>
      </c>
    </row>
    <row r="323" spans="1:5" ht="15">
      <c r="A323" s="75" t="s">
        <v>1179</v>
      </c>
      <c r="B323" s="98">
        <v>5</v>
      </c>
      <c r="C323" s="99">
        <v>1</v>
      </c>
      <c r="D323" s="76">
        <v>0.37</v>
      </c>
      <c r="E323" s="77">
        <v>0.37</v>
      </c>
    </row>
    <row r="324" spans="1:5" ht="15">
      <c r="A324" s="75" t="s">
        <v>1180</v>
      </c>
      <c r="B324" s="98">
        <v>2</v>
      </c>
      <c r="C324" s="99">
        <v>1</v>
      </c>
      <c r="D324" s="76">
        <v>0.37</v>
      </c>
      <c r="E324" s="77">
        <v>0.37</v>
      </c>
    </row>
    <row r="325" spans="1:5" ht="15">
      <c r="A325" s="75" t="s">
        <v>1181</v>
      </c>
      <c r="B325" s="98">
        <v>6</v>
      </c>
      <c r="C325" s="99">
        <v>1</v>
      </c>
      <c r="D325" s="76">
        <v>0.36</v>
      </c>
      <c r="E325" s="77">
        <v>0.36</v>
      </c>
    </row>
    <row r="326" spans="1:5" ht="15">
      <c r="A326" s="75" t="s">
        <v>1182</v>
      </c>
      <c r="B326" s="98">
        <v>1</v>
      </c>
      <c r="C326" s="99">
        <v>1</v>
      </c>
      <c r="D326" s="76">
        <v>0.36</v>
      </c>
      <c r="E326" s="77">
        <v>0.36</v>
      </c>
    </row>
    <row r="327" spans="1:5" ht="15">
      <c r="A327" s="75" t="s">
        <v>1183</v>
      </c>
      <c r="B327" s="98">
        <v>1</v>
      </c>
      <c r="C327" s="99">
        <v>3</v>
      </c>
      <c r="D327" s="76">
        <v>0.36</v>
      </c>
      <c r="E327" s="77">
        <v>0.36</v>
      </c>
    </row>
    <row r="328" spans="1:5" ht="15">
      <c r="A328" s="75" t="s">
        <v>1184</v>
      </c>
      <c r="B328" s="98">
        <v>1</v>
      </c>
      <c r="C328" s="99">
        <v>7</v>
      </c>
      <c r="D328" s="76">
        <v>0.36</v>
      </c>
      <c r="E328" s="77">
        <v>0.36</v>
      </c>
    </row>
    <row r="329" spans="1:5" ht="15">
      <c r="A329" s="75" t="s">
        <v>1185</v>
      </c>
      <c r="B329" s="98">
        <v>1</v>
      </c>
      <c r="C329" s="99">
        <v>4</v>
      </c>
      <c r="D329" s="76">
        <v>0.36</v>
      </c>
      <c r="E329" s="77">
        <v>0.36</v>
      </c>
    </row>
    <row r="330" spans="1:5" ht="15">
      <c r="A330" s="75" t="s">
        <v>1186</v>
      </c>
      <c r="B330" s="98">
        <v>1</v>
      </c>
      <c r="C330" s="99">
        <v>4</v>
      </c>
      <c r="D330" s="76">
        <v>0.36</v>
      </c>
      <c r="E330" s="77">
        <v>0.36</v>
      </c>
    </row>
    <row r="331" spans="1:5" ht="15">
      <c r="A331" s="75" t="s">
        <v>1187</v>
      </c>
      <c r="B331" s="98">
        <v>5</v>
      </c>
      <c r="C331" s="99">
        <v>1</v>
      </c>
      <c r="D331" s="76">
        <v>0.36</v>
      </c>
      <c r="E331" s="77">
        <v>0.36</v>
      </c>
    </row>
    <row r="332" spans="1:5" ht="15">
      <c r="A332" s="75" t="s">
        <v>1188</v>
      </c>
      <c r="B332" s="98">
        <v>3</v>
      </c>
      <c r="C332" s="99">
        <v>1</v>
      </c>
      <c r="D332" s="76">
        <v>0.36</v>
      </c>
      <c r="E332" s="77">
        <v>0.36</v>
      </c>
    </row>
    <row r="333" spans="1:5" ht="15">
      <c r="A333" s="75" t="s">
        <v>1189</v>
      </c>
      <c r="B333" s="98">
        <v>1</v>
      </c>
      <c r="C333" s="99">
        <v>6</v>
      </c>
      <c r="D333" s="76">
        <v>0.35000000000000003</v>
      </c>
      <c r="E333" s="77">
        <v>0.35000000000000003</v>
      </c>
    </row>
    <row r="334" spans="1:5" ht="15">
      <c r="A334" s="75" t="s">
        <v>1190</v>
      </c>
      <c r="B334" s="98">
        <v>1</v>
      </c>
      <c r="C334" s="99">
        <v>14</v>
      </c>
      <c r="D334" s="76">
        <v>0.35000000000000003</v>
      </c>
      <c r="E334" s="77">
        <v>0.35000000000000003</v>
      </c>
    </row>
    <row r="335" spans="1:5" ht="15">
      <c r="A335" s="75" t="s">
        <v>1191</v>
      </c>
      <c r="B335" s="98">
        <v>1</v>
      </c>
      <c r="C335" s="99">
        <v>13</v>
      </c>
      <c r="D335" s="76">
        <v>0.35000000000000003</v>
      </c>
      <c r="E335" s="77">
        <v>0.35000000000000003</v>
      </c>
    </row>
    <row r="336" spans="1:5" ht="15">
      <c r="A336" s="75" t="s">
        <v>1192</v>
      </c>
      <c r="B336" s="98">
        <v>1</v>
      </c>
      <c r="C336" s="99">
        <v>8</v>
      </c>
      <c r="D336" s="76">
        <v>0.34</v>
      </c>
      <c r="E336" s="77">
        <v>0.34</v>
      </c>
    </row>
    <row r="337" spans="1:5" ht="15">
      <c r="A337" s="75" t="s">
        <v>1193</v>
      </c>
      <c r="B337" s="98">
        <v>1</v>
      </c>
      <c r="C337" s="99">
        <v>12</v>
      </c>
      <c r="D337" s="76">
        <v>0.34</v>
      </c>
      <c r="E337" s="77">
        <v>0.34</v>
      </c>
    </row>
    <row r="338" spans="1:5" ht="15">
      <c r="A338" s="75" t="s">
        <v>1194</v>
      </c>
      <c r="B338" s="98">
        <v>1</v>
      </c>
      <c r="C338" s="99">
        <v>1</v>
      </c>
      <c r="D338" s="76">
        <v>0.33</v>
      </c>
      <c r="E338" s="77">
        <v>0.33</v>
      </c>
    </row>
    <row r="339" spans="1:5" ht="15">
      <c r="A339" s="75" t="s">
        <v>1195</v>
      </c>
      <c r="B339" s="98">
        <v>1</v>
      </c>
      <c r="C339" s="99">
        <v>6</v>
      </c>
      <c r="D339" s="76">
        <v>0.33</v>
      </c>
      <c r="E339" s="77">
        <v>0.33</v>
      </c>
    </row>
    <row r="340" spans="1:5" ht="15">
      <c r="A340" s="75" t="s">
        <v>1196</v>
      </c>
      <c r="B340" s="98">
        <v>1</v>
      </c>
      <c r="C340" s="99">
        <v>3</v>
      </c>
      <c r="D340" s="76">
        <v>0.33</v>
      </c>
      <c r="E340" s="77">
        <v>0.33</v>
      </c>
    </row>
    <row r="341" spans="1:5" ht="15">
      <c r="A341" s="75" t="s">
        <v>1197</v>
      </c>
      <c r="B341" s="98">
        <v>1</v>
      </c>
      <c r="C341" s="99">
        <v>3</v>
      </c>
      <c r="D341" s="76">
        <v>0.33</v>
      </c>
      <c r="E341" s="77">
        <v>0.33</v>
      </c>
    </row>
    <row r="342" spans="1:5" ht="15">
      <c r="A342" s="75" t="s">
        <v>1198</v>
      </c>
      <c r="B342" s="98">
        <v>3</v>
      </c>
      <c r="C342" s="99">
        <v>1</v>
      </c>
      <c r="D342" s="76">
        <v>0.32</v>
      </c>
      <c r="E342" s="77">
        <v>0.32</v>
      </c>
    </row>
    <row r="343" spans="1:5" ht="15">
      <c r="A343" s="75" t="s">
        <v>1199</v>
      </c>
      <c r="B343" s="98">
        <v>1</v>
      </c>
      <c r="C343" s="99">
        <v>1</v>
      </c>
      <c r="D343" s="76">
        <v>0.32</v>
      </c>
      <c r="E343" s="77">
        <v>0.32</v>
      </c>
    </row>
    <row r="344" spans="1:5" ht="15">
      <c r="A344" s="75" t="s">
        <v>1200</v>
      </c>
      <c r="B344" s="98">
        <v>1</v>
      </c>
      <c r="C344" s="99">
        <v>7</v>
      </c>
      <c r="D344" s="76">
        <v>0.32</v>
      </c>
      <c r="E344" s="77">
        <v>0.32</v>
      </c>
    </row>
    <row r="345" spans="1:5" ht="15">
      <c r="A345" s="75" t="s">
        <v>1201</v>
      </c>
      <c r="B345" s="98">
        <v>3</v>
      </c>
      <c r="C345" s="99">
        <v>1</v>
      </c>
      <c r="D345" s="76">
        <v>0.32</v>
      </c>
      <c r="E345" s="77">
        <v>0.32</v>
      </c>
    </row>
    <row r="346" spans="1:5" ht="15">
      <c r="A346" s="75" t="s">
        <v>1202</v>
      </c>
      <c r="B346" s="98">
        <v>1</v>
      </c>
      <c r="C346" s="99">
        <v>26</v>
      </c>
      <c r="D346" s="76">
        <v>0.31</v>
      </c>
      <c r="E346" s="77">
        <v>0.31</v>
      </c>
    </row>
    <row r="347" spans="1:5" ht="15">
      <c r="A347" s="75" t="s">
        <v>1203</v>
      </c>
      <c r="B347" s="98">
        <v>1</v>
      </c>
      <c r="C347" s="99">
        <v>10</v>
      </c>
      <c r="D347" s="76">
        <v>0.3</v>
      </c>
      <c r="E347" s="77">
        <v>0.3</v>
      </c>
    </row>
    <row r="348" spans="1:5" ht="15">
      <c r="A348" s="75" t="s">
        <v>1204</v>
      </c>
      <c r="B348" s="98">
        <v>1</v>
      </c>
      <c r="C348" s="99">
        <v>6</v>
      </c>
      <c r="D348" s="76">
        <v>0.3</v>
      </c>
      <c r="E348" s="77">
        <v>0.3</v>
      </c>
    </row>
    <row r="349" spans="1:5" ht="15">
      <c r="A349" s="75" t="s">
        <v>1205</v>
      </c>
      <c r="B349" s="98">
        <v>4</v>
      </c>
      <c r="C349" s="99">
        <v>1</v>
      </c>
      <c r="D349" s="76">
        <v>0.3</v>
      </c>
      <c r="E349" s="77">
        <v>0.3</v>
      </c>
    </row>
    <row r="350" spans="1:5" ht="15">
      <c r="A350" s="75" t="s">
        <v>1206</v>
      </c>
      <c r="B350" s="98">
        <v>1</v>
      </c>
      <c r="C350" s="99">
        <v>3</v>
      </c>
      <c r="D350" s="76">
        <v>0.29</v>
      </c>
      <c r="E350" s="77">
        <v>0.29</v>
      </c>
    </row>
    <row r="351" spans="1:5" ht="15">
      <c r="A351" s="75" t="s">
        <v>1207</v>
      </c>
      <c r="B351" s="98">
        <v>6</v>
      </c>
      <c r="C351" s="99">
        <v>1</v>
      </c>
      <c r="D351" s="76">
        <v>0.28</v>
      </c>
      <c r="E351" s="77">
        <v>0.28</v>
      </c>
    </row>
    <row r="352" spans="1:5" ht="15">
      <c r="A352" s="75" t="s">
        <v>1208</v>
      </c>
      <c r="B352" s="98">
        <v>1</v>
      </c>
      <c r="C352" s="99">
        <v>9</v>
      </c>
      <c r="D352" s="76">
        <v>0.28</v>
      </c>
      <c r="E352" s="77">
        <v>0.28</v>
      </c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  <row r="772" spans="1:5" ht="15">
      <c r="A772" s="75"/>
      <c r="B772" s="100"/>
      <c r="C772" s="77"/>
      <c r="D772" s="76"/>
      <c r="E772" s="77"/>
    </row>
    <row r="773" spans="1:5" ht="15">
      <c r="A773" s="75"/>
      <c r="B773" s="100"/>
      <c r="C773" s="77"/>
      <c r="D773" s="76"/>
      <c r="E773" s="77"/>
    </row>
    <row r="774" spans="1:5" ht="15">
      <c r="A774" s="75"/>
      <c r="B774" s="100"/>
      <c r="C774" s="77"/>
      <c r="D774" s="76"/>
      <c r="E774" s="77"/>
    </row>
    <row r="775" spans="1:5" ht="15">
      <c r="A775" s="75"/>
      <c r="B775" s="100"/>
      <c r="C775" s="77"/>
      <c r="D775" s="76"/>
      <c r="E775" s="77"/>
    </row>
    <row r="776" spans="1:5" ht="15">
      <c r="A776" s="75"/>
      <c r="B776" s="100"/>
      <c r="C776" s="77"/>
      <c r="D776" s="76"/>
      <c r="E776" s="77"/>
    </row>
    <row r="777" spans="1:5" ht="15">
      <c r="A777" s="75"/>
      <c r="B777" s="100"/>
      <c r="C777" s="77"/>
      <c r="D777" s="76"/>
      <c r="E777" s="77"/>
    </row>
    <row r="778" spans="1:5" ht="15">
      <c r="A778" s="75"/>
      <c r="B778" s="100"/>
      <c r="C778" s="77"/>
      <c r="D778" s="76"/>
      <c r="E778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4"/>
      <c r="B1" s="114"/>
      <c r="C1" s="114"/>
      <c r="D1" s="114"/>
    </row>
    <row r="2" spans="1:4" ht="50.1" customHeight="1" thickBot="1">
      <c r="A2" s="105" t="str">
        <f>"MARGIN INTERVALS EFFECTIVE ON "&amp;'OPTIONS - MARGIN INTERVALS'!A1</f>
        <v>MARGIN INTERVALS EFFECTIVE ON JUNE 20, 2024</v>
      </c>
      <c r="B2" s="106"/>
      <c r="C2" s="106"/>
      <c r="D2" s="106"/>
    </row>
    <row r="3" spans="1:4" ht="15" customHeight="1">
      <c r="A3" s="115" t="s">
        <v>17</v>
      </c>
      <c r="B3" s="115" t="s">
        <v>12</v>
      </c>
      <c r="C3" s="115" t="s">
        <v>13</v>
      </c>
      <c r="D3" s="115" t="s">
        <v>14</v>
      </c>
    </row>
    <row r="4" spans="1:4" ht="15.75" thickBot="1">
      <c r="A4" s="116"/>
      <c r="B4" s="116"/>
      <c r="C4" s="116"/>
      <c r="D4" s="116"/>
    </row>
    <row r="5" spans="1:4" ht="15">
      <c r="A5" s="48" t="s">
        <v>662</v>
      </c>
      <c r="B5" s="49" t="s">
        <v>663</v>
      </c>
      <c r="C5" s="39">
        <v>0.2562314738952862</v>
      </c>
      <c r="D5" s="50">
        <v>0.2563063345559228</v>
      </c>
    </row>
    <row r="6" spans="1:4" ht="15">
      <c r="A6" s="48" t="s">
        <v>664</v>
      </c>
      <c r="B6" s="49" t="s">
        <v>665</v>
      </c>
      <c r="C6" s="39">
        <v>0.02212472934929275</v>
      </c>
      <c r="D6" s="50">
        <v>0.022080707231504352</v>
      </c>
    </row>
    <row r="7" spans="1:4" ht="15">
      <c r="A7" s="48" t="s">
        <v>666</v>
      </c>
      <c r="B7" s="49" t="s">
        <v>667</v>
      </c>
      <c r="C7" s="39">
        <v>0.013521113036560596</v>
      </c>
      <c r="D7" s="50">
        <v>0.013496215247289535</v>
      </c>
    </row>
    <row r="8" spans="1:4" ht="15">
      <c r="A8" s="48" t="s">
        <v>668</v>
      </c>
      <c r="B8" s="49" t="s">
        <v>669</v>
      </c>
      <c r="C8" s="39">
        <v>0.006468139454524779</v>
      </c>
      <c r="D8" s="50">
        <v>0.006463055882316913</v>
      </c>
    </row>
    <row r="9" spans="1:4" ht="15">
      <c r="A9" s="48" t="s">
        <v>670</v>
      </c>
      <c r="B9" s="49" t="s">
        <v>671</v>
      </c>
      <c r="C9" s="39">
        <v>0.0019985084789158557</v>
      </c>
      <c r="D9" s="50">
        <v>0.0019986394309794925</v>
      </c>
    </row>
    <row r="10" spans="1:4" ht="15">
      <c r="A10" s="48" t="s">
        <v>672</v>
      </c>
      <c r="B10" s="49" t="s">
        <v>673</v>
      </c>
      <c r="C10" s="39">
        <v>0.0012051572418661039</v>
      </c>
      <c r="D10" s="50">
        <v>0.001199588655268125</v>
      </c>
    </row>
    <row r="11" spans="1:4" ht="15">
      <c r="A11" s="48" t="s">
        <v>674</v>
      </c>
      <c r="B11" s="49" t="s">
        <v>673</v>
      </c>
      <c r="C11" s="39">
        <v>0.003140561868656203</v>
      </c>
      <c r="D11" s="50">
        <v>0.003122830778094868</v>
      </c>
    </row>
    <row r="12" spans="1:4" ht="15">
      <c r="A12" s="48" t="s">
        <v>675</v>
      </c>
      <c r="B12" s="49" t="s">
        <v>673</v>
      </c>
      <c r="C12" s="39">
        <v>0.004228110596629769</v>
      </c>
      <c r="D12" s="50">
        <v>0.004220313474619458</v>
      </c>
    </row>
    <row r="13" spans="1:4" ht="15">
      <c r="A13" s="48" t="s">
        <v>676</v>
      </c>
      <c r="B13" s="49" t="s">
        <v>673</v>
      </c>
      <c r="C13" s="39">
        <v>0.004182053469407483</v>
      </c>
      <c r="D13" s="50">
        <v>0.004181052287692357</v>
      </c>
    </row>
    <row r="14" spans="1:4" ht="15">
      <c r="A14" s="63" t="s">
        <v>677</v>
      </c>
      <c r="B14" s="49" t="s">
        <v>678</v>
      </c>
      <c r="C14" s="39">
        <v>0.04929859527220245</v>
      </c>
      <c r="D14" s="50">
        <v>0.04921011098715796</v>
      </c>
    </row>
    <row r="15" spans="1:4" ht="15">
      <c r="A15" s="48" t="s">
        <v>679</v>
      </c>
      <c r="B15" s="49" t="s">
        <v>680</v>
      </c>
      <c r="C15" s="39">
        <v>0.047973171855605</v>
      </c>
      <c r="D15" s="50">
        <v>0.047863671604619726</v>
      </c>
    </row>
    <row r="16" spans="1:4" ht="15">
      <c r="A16" s="48" t="s">
        <v>681</v>
      </c>
      <c r="B16" s="49" t="s">
        <v>682</v>
      </c>
      <c r="C16" s="39">
        <v>0.0468840476819686</v>
      </c>
      <c r="D16" s="50">
        <v>0.046786160513071856</v>
      </c>
    </row>
    <row r="17" spans="1:4" ht="15">
      <c r="A17" s="63" t="s">
        <v>683</v>
      </c>
      <c r="B17" s="49" t="s">
        <v>684</v>
      </c>
      <c r="C17" s="39">
        <v>0.02110554266470173</v>
      </c>
      <c r="D17" s="50">
        <v>0.0211075210123429</v>
      </c>
    </row>
    <row r="18" spans="1:4" ht="15">
      <c r="A18" s="63" t="s">
        <v>685</v>
      </c>
      <c r="B18" s="49" t="s">
        <v>684</v>
      </c>
      <c r="C18" s="39">
        <v>0.03409824493344212</v>
      </c>
      <c r="D18" s="50">
        <v>0.03409970078482772</v>
      </c>
    </row>
    <row r="19" spans="1:4" ht="15">
      <c r="A19" s="63" t="s">
        <v>686</v>
      </c>
      <c r="B19" s="49" t="s">
        <v>684</v>
      </c>
      <c r="C19" s="39">
        <v>0.04056486858127311</v>
      </c>
      <c r="D19" s="50">
        <v>0.04055678797272283</v>
      </c>
    </row>
    <row r="20" spans="1:4" ht="15">
      <c r="A20" s="63" t="s">
        <v>687</v>
      </c>
      <c r="B20" s="49" t="s">
        <v>688</v>
      </c>
      <c r="C20" s="39">
        <v>0.04800194773811827</v>
      </c>
      <c r="D20" s="50">
        <v>0.04790702596339674</v>
      </c>
    </row>
    <row r="21" spans="1:4" ht="15">
      <c r="A21" s="63" t="s">
        <v>689</v>
      </c>
      <c r="B21" s="53" t="s">
        <v>690</v>
      </c>
      <c r="C21" s="39">
        <v>0.11600080719289821</v>
      </c>
      <c r="D21" s="50">
        <v>0.11586780308330304</v>
      </c>
    </row>
    <row r="22" spans="1:4" ht="15">
      <c r="A22" s="63" t="s">
        <v>691</v>
      </c>
      <c r="B22" s="53" t="s">
        <v>692</v>
      </c>
      <c r="C22" s="39">
        <v>0.05293559177007722</v>
      </c>
      <c r="D22" s="50">
        <v>0.05282416890460471</v>
      </c>
    </row>
    <row r="23" spans="1:4" ht="15">
      <c r="A23" s="63" t="s">
        <v>693</v>
      </c>
      <c r="B23" s="53" t="s">
        <v>694</v>
      </c>
      <c r="C23" s="39">
        <v>0.06928153652787342</v>
      </c>
      <c r="D23" s="50">
        <v>0.06929438265327152</v>
      </c>
    </row>
    <row r="24" spans="1:4" ht="15">
      <c r="A24" s="63" t="s">
        <v>695</v>
      </c>
      <c r="B24" s="53" t="s">
        <v>696</v>
      </c>
      <c r="C24" s="39">
        <v>0.04948684330092338</v>
      </c>
      <c r="D24" s="50">
        <v>0.049372932334537656</v>
      </c>
    </row>
    <row r="25" spans="1:4" ht="15">
      <c r="A25" s="63" t="s">
        <v>697</v>
      </c>
      <c r="B25" s="53" t="s">
        <v>698</v>
      </c>
      <c r="C25" s="39">
        <v>0.05334280688638691</v>
      </c>
      <c r="D25" s="50">
        <v>0.053230148891688034</v>
      </c>
    </row>
    <row r="26" spans="1:4" ht="15">
      <c r="A26" s="63" t="s">
        <v>699</v>
      </c>
      <c r="B26" s="53" t="s">
        <v>700</v>
      </c>
      <c r="C26" s="39">
        <v>0.06179530676204211</v>
      </c>
      <c r="D26" s="50">
        <v>0.06179623930754365</v>
      </c>
    </row>
    <row r="27" spans="1:4" ht="15">
      <c r="A27" s="63" t="s">
        <v>701</v>
      </c>
      <c r="B27" s="53" t="s">
        <v>702</v>
      </c>
      <c r="C27" s="39">
        <v>0.05574580735404845</v>
      </c>
      <c r="D27" s="50">
        <v>0.05563215452139681</v>
      </c>
    </row>
    <row r="28" spans="1:4" ht="15">
      <c r="A28" s="63" t="s">
        <v>703</v>
      </c>
      <c r="B28" s="53" t="s">
        <v>704</v>
      </c>
      <c r="C28" s="39">
        <v>0.04948684330092338</v>
      </c>
      <c r="D28" s="50">
        <v>0.049372932334537656</v>
      </c>
    </row>
    <row r="29" spans="1:4" ht="15">
      <c r="A29" s="63" t="s">
        <v>705</v>
      </c>
      <c r="B29" s="53" t="s">
        <v>706</v>
      </c>
      <c r="C29" s="39">
        <v>0.060983588690438004</v>
      </c>
      <c r="D29" s="50">
        <v>0.06087021741607661</v>
      </c>
    </row>
    <row r="30" spans="1:4" ht="15">
      <c r="A30" s="63" t="s">
        <v>707</v>
      </c>
      <c r="B30" s="53" t="s">
        <v>708</v>
      </c>
      <c r="C30" s="39">
        <v>0.045694851916564014</v>
      </c>
      <c r="D30" s="50">
        <v>0.04560732130233158</v>
      </c>
    </row>
    <row r="31" spans="1:4" ht="15">
      <c r="A31" s="63" t="s">
        <v>709</v>
      </c>
      <c r="B31" s="53" t="s">
        <v>710</v>
      </c>
      <c r="C31" s="39">
        <v>0.05426656772080282</v>
      </c>
      <c r="D31" s="50">
        <v>0.05410683699802654</v>
      </c>
    </row>
    <row r="32" spans="1:4" ht="15">
      <c r="A32" s="63" t="s">
        <v>711</v>
      </c>
      <c r="B32" s="53" t="s">
        <v>712</v>
      </c>
      <c r="C32" s="39">
        <v>0.061425252649367296</v>
      </c>
      <c r="D32" s="50">
        <v>0.0613075460515119</v>
      </c>
    </row>
    <row r="33" spans="1:4" ht="15">
      <c r="A33" s="63" t="s">
        <v>713</v>
      </c>
      <c r="B33" s="53" t="s">
        <v>714</v>
      </c>
      <c r="C33" s="39">
        <v>0.08625928722508582</v>
      </c>
      <c r="D33" s="50">
        <v>0.08626722018692325</v>
      </c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"MARGIN INTERVALS EFFECTIVE ON "&amp;'OPTIONS - MARGIN INTERVALS'!A1</f>
        <v>MARGIN INTERVALS EFFECTIVE ON JUNE 20, 2024</v>
      </c>
      <c r="B2" s="106"/>
      <c r="C2" s="106"/>
      <c r="D2" s="106"/>
    </row>
    <row r="3" spans="1:4" ht="15" customHeight="1">
      <c r="A3" s="119" t="s">
        <v>17</v>
      </c>
      <c r="B3" s="121" t="s">
        <v>12</v>
      </c>
      <c r="C3" s="123" t="s">
        <v>13</v>
      </c>
      <c r="D3" s="125" t="s">
        <v>14</v>
      </c>
    </row>
    <row r="4" spans="1:4" ht="15.75" thickBot="1">
      <c r="A4" s="120"/>
      <c r="B4" s="122"/>
      <c r="C4" s="124"/>
      <c r="D4" s="126"/>
    </row>
    <row r="5" spans="1:4" ht="15">
      <c r="A5" s="37" t="s">
        <v>715</v>
      </c>
      <c r="B5" s="38" t="s">
        <v>71</v>
      </c>
      <c r="C5" s="64">
        <v>0.11315853139039694</v>
      </c>
      <c r="D5" s="40">
        <v>0.11287281864073274</v>
      </c>
    </row>
    <row r="6" spans="1:4" ht="15">
      <c r="A6" s="48" t="s">
        <v>716</v>
      </c>
      <c r="B6" s="49" t="s">
        <v>55</v>
      </c>
      <c r="C6" s="39">
        <v>0.12294362371700401</v>
      </c>
      <c r="D6" s="45">
        <v>0.12267428117959639</v>
      </c>
    </row>
    <row r="7" spans="1:4" ht="15">
      <c r="A7" s="48" t="s">
        <v>717</v>
      </c>
      <c r="B7" s="49" t="s">
        <v>65</v>
      </c>
      <c r="C7" s="39">
        <v>0.0703270396492449</v>
      </c>
      <c r="D7" s="50">
        <v>0.07032596312245232</v>
      </c>
    </row>
    <row r="8" spans="1:4" ht="15">
      <c r="A8" s="48" t="s">
        <v>718</v>
      </c>
      <c r="B8" s="49" t="s">
        <v>73</v>
      </c>
      <c r="C8" s="39">
        <v>0.1038349120654183</v>
      </c>
      <c r="D8" s="50">
        <v>0.1038416508407738</v>
      </c>
    </row>
    <row r="9" spans="1:4" ht="15">
      <c r="A9" s="48" t="s">
        <v>719</v>
      </c>
      <c r="B9" s="49" t="s">
        <v>43</v>
      </c>
      <c r="C9" s="39">
        <v>0.12137095121212449</v>
      </c>
      <c r="D9" s="45">
        <v>0.12130769560574126</v>
      </c>
    </row>
    <row r="10" spans="1:4" ht="15">
      <c r="A10" s="48" t="s">
        <v>720</v>
      </c>
      <c r="B10" s="49" t="s">
        <v>93</v>
      </c>
      <c r="C10" s="39">
        <v>0.0644998966714514</v>
      </c>
      <c r="D10" s="50">
        <v>0.06438681377820536</v>
      </c>
    </row>
    <row r="11" spans="1:4" ht="15">
      <c r="A11" s="48" t="s">
        <v>721</v>
      </c>
      <c r="B11" s="49" t="s">
        <v>118</v>
      </c>
      <c r="C11" s="39">
        <v>0.08277342445010069</v>
      </c>
      <c r="D11" s="45">
        <v>0.08254413377612801</v>
      </c>
    </row>
    <row r="12" spans="1:4" ht="15">
      <c r="A12" s="48" t="s">
        <v>722</v>
      </c>
      <c r="B12" s="49" t="s">
        <v>115</v>
      </c>
      <c r="C12" s="39">
        <v>0.07689886764223358</v>
      </c>
      <c r="D12" s="50">
        <v>0.07667910029938457</v>
      </c>
    </row>
    <row r="13" spans="1:4" ht="15">
      <c r="A13" s="48" t="s">
        <v>723</v>
      </c>
      <c r="B13" s="49" t="s">
        <v>167</v>
      </c>
      <c r="C13" s="39">
        <v>0.07554596534223594</v>
      </c>
      <c r="D13" s="45">
        <v>0.07540488163088646</v>
      </c>
    </row>
    <row r="14" spans="1:4" ht="15">
      <c r="A14" s="48" t="s">
        <v>724</v>
      </c>
      <c r="B14" s="49" t="s">
        <v>79</v>
      </c>
      <c r="C14" s="39">
        <v>0.09988787065987283</v>
      </c>
      <c r="D14" s="50">
        <v>0.09962643968058958</v>
      </c>
    </row>
    <row r="15" spans="1:4" ht="15">
      <c r="A15" s="48" t="s">
        <v>725</v>
      </c>
      <c r="B15" s="49" t="s">
        <v>172</v>
      </c>
      <c r="C15" s="39">
        <v>0.05350544451329527</v>
      </c>
      <c r="D15" s="45">
        <v>0.05393047341006548</v>
      </c>
    </row>
    <row r="16" spans="1:4" ht="15">
      <c r="A16" s="48" t="s">
        <v>726</v>
      </c>
      <c r="B16" s="49" t="s">
        <v>170</v>
      </c>
      <c r="C16" s="39">
        <v>0.10825829926346386</v>
      </c>
      <c r="D16" s="50">
        <v>0.10855542487895908</v>
      </c>
    </row>
    <row r="17" spans="1:4" ht="15">
      <c r="A17" s="48" t="s">
        <v>727</v>
      </c>
      <c r="B17" s="49" t="s">
        <v>187</v>
      </c>
      <c r="C17" s="39">
        <v>0.0723779753510716</v>
      </c>
      <c r="D17" s="45">
        <v>0.07217752031674429</v>
      </c>
    </row>
    <row r="18" spans="1:4" ht="15">
      <c r="A18" s="48" t="s">
        <v>728</v>
      </c>
      <c r="B18" s="49" t="s">
        <v>159</v>
      </c>
      <c r="C18" s="39">
        <v>0.08973297906215184</v>
      </c>
      <c r="D18" s="50">
        <v>0.08940730038226687</v>
      </c>
    </row>
    <row r="19" spans="1:4" ht="15">
      <c r="A19" s="48" t="s">
        <v>729</v>
      </c>
      <c r="B19" s="49" t="s">
        <v>207</v>
      </c>
      <c r="C19" s="39">
        <v>0.06795344398264257</v>
      </c>
      <c r="D19" s="45">
        <v>0.06777288989585555</v>
      </c>
    </row>
    <row r="20" spans="1:4" ht="15">
      <c r="A20" s="48" t="s">
        <v>730</v>
      </c>
      <c r="B20" s="49" t="s">
        <v>233</v>
      </c>
      <c r="C20" s="39">
        <v>0.06101156517352922</v>
      </c>
      <c r="D20" s="50">
        <v>0.061012607793127574</v>
      </c>
    </row>
    <row r="21" spans="1:4" ht="15">
      <c r="A21" s="48" t="s">
        <v>731</v>
      </c>
      <c r="B21" s="49" t="s">
        <v>609</v>
      </c>
      <c r="C21" s="39">
        <v>0.08421507472715883</v>
      </c>
      <c r="D21" s="45">
        <v>0.08434620944053184</v>
      </c>
    </row>
    <row r="22" spans="1:4" ht="15">
      <c r="A22" s="48" t="s">
        <v>732</v>
      </c>
      <c r="B22" s="49" t="s">
        <v>231</v>
      </c>
      <c r="C22" s="39">
        <v>0.06583729396794905</v>
      </c>
      <c r="D22" s="50">
        <v>0.06583936640641525</v>
      </c>
    </row>
    <row r="23" spans="1:4" ht="15">
      <c r="A23" s="48" t="s">
        <v>733</v>
      </c>
      <c r="B23" s="49" t="s">
        <v>244</v>
      </c>
      <c r="C23" s="39">
        <v>0.2412856287130781</v>
      </c>
      <c r="D23" s="45">
        <v>0.2413136429252755</v>
      </c>
    </row>
    <row r="24" spans="1:4" ht="15">
      <c r="A24" s="48" t="s">
        <v>734</v>
      </c>
      <c r="B24" s="49" t="s">
        <v>246</v>
      </c>
      <c r="C24" s="39">
        <v>0.24075982013374594</v>
      </c>
      <c r="D24" s="50">
        <v>0.24066329272510106</v>
      </c>
    </row>
    <row r="25" spans="1:4" ht="15">
      <c r="A25" s="48" t="s">
        <v>735</v>
      </c>
      <c r="B25" s="49" t="s">
        <v>215</v>
      </c>
      <c r="C25" s="39">
        <v>0.21954882654144556</v>
      </c>
      <c r="D25" s="45">
        <v>0.21956251854920916</v>
      </c>
    </row>
    <row r="26" spans="1:4" ht="15">
      <c r="A26" s="48" t="s">
        <v>736</v>
      </c>
      <c r="B26" s="49" t="s">
        <v>362</v>
      </c>
      <c r="C26" s="39">
        <v>0.10230241091178695</v>
      </c>
      <c r="D26" s="50">
        <v>0.10230110816760418</v>
      </c>
    </row>
    <row r="27" spans="1:4" ht="15">
      <c r="A27" s="48" t="s">
        <v>737</v>
      </c>
      <c r="B27" s="49" t="s">
        <v>266</v>
      </c>
      <c r="C27" s="39">
        <v>0.05390500477517718</v>
      </c>
      <c r="D27" s="45">
        <v>0.05390156150127975</v>
      </c>
    </row>
    <row r="28" spans="1:4" ht="15">
      <c r="A28" s="48" t="s">
        <v>738</v>
      </c>
      <c r="B28" s="49" t="s">
        <v>260</v>
      </c>
      <c r="C28" s="39">
        <v>0.0999075097229774</v>
      </c>
      <c r="D28" s="50">
        <v>0.09964302694365619</v>
      </c>
    </row>
    <row r="29" spans="1:4" ht="15">
      <c r="A29" s="48" t="s">
        <v>739</v>
      </c>
      <c r="B29" s="49" t="s">
        <v>276</v>
      </c>
      <c r="C29" s="39">
        <v>0.058859018853585514</v>
      </c>
      <c r="D29" s="45">
        <v>0.05900582650310017</v>
      </c>
    </row>
    <row r="30" spans="1:4" ht="15">
      <c r="A30" s="48" t="s">
        <v>740</v>
      </c>
      <c r="B30" s="49" t="s">
        <v>330</v>
      </c>
      <c r="C30" s="39">
        <v>0.07031400729863954</v>
      </c>
      <c r="D30" s="50">
        <v>0.07012684791635126</v>
      </c>
    </row>
    <row r="31" spans="1:4" ht="15">
      <c r="A31" s="48" t="s">
        <v>741</v>
      </c>
      <c r="B31" s="49" t="s">
        <v>278</v>
      </c>
      <c r="C31" s="39">
        <v>0.13514518319526098</v>
      </c>
      <c r="D31" s="45">
        <v>0.13482529932949258</v>
      </c>
    </row>
    <row r="32" spans="1:4" ht="15">
      <c r="A32" s="48" t="s">
        <v>742</v>
      </c>
      <c r="B32" s="49" t="s">
        <v>292</v>
      </c>
      <c r="C32" s="39">
        <v>0.04996510545425748</v>
      </c>
      <c r="D32" s="50">
        <v>0.049711273255149166</v>
      </c>
    </row>
    <row r="33" spans="1:4" ht="15">
      <c r="A33" s="48" t="s">
        <v>743</v>
      </c>
      <c r="B33" s="49" t="s">
        <v>248</v>
      </c>
      <c r="C33" s="39">
        <v>0.2420607914189713</v>
      </c>
      <c r="D33" s="45">
        <v>0.24204132978653206</v>
      </c>
    </row>
    <row r="34" spans="1:4" ht="15">
      <c r="A34" s="48" t="s">
        <v>744</v>
      </c>
      <c r="B34" s="49" t="s">
        <v>324</v>
      </c>
      <c r="C34" s="39">
        <v>0.06958956752883985</v>
      </c>
      <c r="D34" s="50">
        <v>0.06939854088523068</v>
      </c>
    </row>
    <row r="35" spans="1:4" ht="15">
      <c r="A35" s="48" t="s">
        <v>745</v>
      </c>
      <c r="B35" s="49" t="s">
        <v>615</v>
      </c>
      <c r="C35" s="39">
        <v>0.0456950315385913</v>
      </c>
      <c r="D35" s="45">
        <v>0.04558584165922934</v>
      </c>
    </row>
    <row r="36" spans="1:4" ht="15">
      <c r="A36" s="48" t="s">
        <v>746</v>
      </c>
      <c r="B36" s="49" t="s">
        <v>326</v>
      </c>
      <c r="C36" s="39">
        <v>0.06168892299406552</v>
      </c>
      <c r="D36" s="50">
        <v>0.06152479367838694</v>
      </c>
    </row>
    <row r="37" spans="1:4" ht="15">
      <c r="A37" s="48" t="s">
        <v>747</v>
      </c>
      <c r="B37" s="49" t="s">
        <v>471</v>
      </c>
      <c r="C37" s="39">
        <v>0.06110520127122044</v>
      </c>
      <c r="D37" s="45">
        <v>0.06096202412312581</v>
      </c>
    </row>
    <row r="38" spans="1:4" ht="15">
      <c r="A38" s="48" t="s">
        <v>748</v>
      </c>
      <c r="B38" s="49" t="s">
        <v>619</v>
      </c>
      <c r="C38" s="39">
        <v>0.045365307972660876</v>
      </c>
      <c r="D38" s="50">
        <v>0.045251762951087404</v>
      </c>
    </row>
    <row r="39" spans="1:4" ht="15">
      <c r="A39" s="48" t="s">
        <v>749</v>
      </c>
      <c r="B39" s="49" t="s">
        <v>344</v>
      </c>
      <c r="C39" s="39">
        <v>0.07488513891624078</v>
      </c>
      <c r="D39" s="45">
        <v>0.07488318579764021</v>
      </c>
    </row>
    <row r="40" spans="1:4" ht="15">
      <c r="A40" s="48" t="s">
        <v>750</v>
      </c>
      <c r="B40" s="49" t="s">
        <v>498</v>
      </c>
      <c r="C40" s="39">
        <v>0.0761688291469334</v>
      </c>
      <c r="D40" s="50">
        <v>0.0761287937297711</v>
      </c>
    </row>
    <row r="41" spans="1:4" ht="15">
      <c r="A41" s="48" t="s">
        <v>751</v>
      </c>
      <c r="B41" s="49" t="s">
        <v>352</v>
      </c>
      <c r="C41" s="39">
        <v>0.056259935265672446</v>
      </c>
      <c r="D41" s="45">
        <v>0.05619431935133175</v>
      </c>
    </row>
    <row r="42" spans="1:4" ht="15">
      <c r="A42" s="48" t="s">
        <v>752</v>
      </c>
      <c r="B42" s="49" t="s">
        <v>370</v>
      </c>
      <c r="C42" s="39">
        <v>0.1594546341324786</v>
      </c>
      <c r="D42" s="50">
        <v>0.15903704253485226</v>
      </c>
    </row>
    <row r="43" spans="1:4" ht="15">
      <c r="A43" s="48" t="s">
        <v>753</v>
      </c>
      <c r="B43" s="49" t="s">
        <v>229</v>
      </c>
      <c r="C43" s="39">
        <v>0.05675029310113438</v>
      </c>
      <c r="D43" s="45">
        <v>0.056615274999086536</v>
      </c>
    </row>
    <row r="44" spans="1:4" ht="15">
      <c r="A44" s="48" t="s">
        <v>754</v>
      </c>
      <c r="B44" s="49" t="s">
        <v>382</v>
      </c>
      <c r="C44" s="39">
        <v>0.0889944979641995</v>
      </c>
      <c r="D44" s="50">
        <v>0.0887981415811184</v>
      </c>
    </row>
    <row r="45" spans="1:4" ht="15">
      <c r="A45" s="48" t="s">
        <v>755</v>
      </c>
      <c r="B45" s="49" t="s">
        <v>386</v>
      </c>
      <c r="C45" s="39">
        <v>0.08197965780723399</v>
      </c>
      <c r="D45" s="45">
        <v>0.08180246204886085</v>
      </c>
    </row>
    <row r="46" spans="1:4" ht="15">
      <c r="A46" s="48" t="s">
        <v>756</v>
      </c>
      <c r="B46" s="49" t="s">
        <v>336</v>
      </c>
      <c r="C46" s="39">
        <v>0.0843928558461333</v>
      </c>
      <c r="D46" s="50">
        <v>0.08440442307095558</v>
      </c>
    </row>
    <row r="47" spans="1:4" ht="15">
      <c r="A47" s="48" t="s">
        <v>757</v>
      </c>
      <c r="B47" s="49" t="s">
        <v>390</v>
      </c>
      <c r="C47" s="39">
        <v>0.05638310384486688</v>
      </c>
      <c r="D47" s="45">
        <v>0.056233714788608335</v>
      </c>
    </row>
    <row r="48" spans="1:4" ht="15">
      <c r="A48" s="48" t="s">
        <v>758</v>
      </c>
      <c r="B48" s="49" t="s">
        <v>394</v>
      </c>
      <c r="C48" s="39">
        <v>0.11062816041188032</v>
      </c>
      <c r="D48" s="50">
        <v>0.11063041196997547</v>
      </c>
    </row>
    <row r="49" spans="1:4" ht="15">
      <c r="A49" s="48" t="s">
        <v>759</v>
      </c>
      <c r="B49" s="49" t="s">
        <v>396</v>
      </c>
      <c r="C49" s="39">
        <v>0.07639752778200552</v>
      </c>
      <c r="D49" s="45">
        <v>0.07643950665726865</v>
      </c>
    </row>
    <row r="50" spans="1:4" ht="15">
      <c r="A50" s="48" t="s">
        <v>760</v>
      </c>
      <c r="B50" s="49" t="s">
        <v>268</v>
      </c>
      <c r="C50" s="39">
        <v>0.08611057599756966</v>
      </c>
      <c r="D50" s="50">
        <v>0.08580830794004589</v>
      </c>
    </row>
    <row r="51" spans="1:4" ht="15">
      <c r="A51" s="48" t="s">
        <v>761</v>
      </c>
      <c r="B51" s="49" t="s">
        <v>179</v>
      </c>
      <c r="C51" s="39">
        <v>0.17937021841583733</v>
      </c>
      <c r="D51" s="45">
        <v>0.17934615779283053</v>
      </c>
    </row>
    <row r="52" spans="1:4" ht="15">
      <c r="A52" s="48" t="s">
        <v>762</v>
      </c>
      <c r="B52" s="49" t="s">
        <v>120</v>
      </c>
      <c r="C52" s="39">
        <v>0.06467897866403502</v>
      </c>
      <c r="D52" s="50">
        <v>0.06452831288258634</v>
      </c>
    </row>
    <row r="53" spans="1:4" ht="15">
      <c r="A53" s="48" t="s">
        <v>763</v>
      </c>
      <c r="B53" s="49" t="s">
        <v>411</v>
      </c>
      <c r="C53" s="39">
        <v>0.11197293898558355</v>
      </c>
      <c r="D53" s="45">
        <v>0.11165950023144929</v>
      </c>
    </row>
    <row r="54" spans="1:4" ht="15">
      <c r="A54" s="48" t="s">
        <v>764</v>
      </c>
      <c r="B54" s="49" t="s">
        <v>143</v>
      </c>
      <c r="C54" s="39">
        <v>0.12263709782424052</v>
      </c>
      <c r="D54" s="50">
        <v>0.12253793230100378</v>
      </c>
    </row>
    <row r="55" spans="1:4" ht="15">
      <c r="A55" s="48" t="s">
        <v>765</v>
      </c>
      <c r="B55" s="49" t="s">
        <v>435</v>
      </c>
      <c r="C55" s="39">
        <v>0.0902685036490937</v>
      </c>
      <c r="D55" s="45">
        <v>0.09016328484474252</v>
      </c>
    </row>
    <row r="56" spans="1:4" ht="15">
      <c r="A56" s="48" t="s">
        <v>766</v>
      </c>
      <c r="B56" s="49" t="s">
        <v>549</v>
      </c>
      <c r="C56" s="39">
        <v>0.1070159899530611</v>
      </c>
      <c r="D56" s="50">
        <v>0.10687188860040107</v>
      </c>
    </row>
    <row r="57" spans="1:4" ht="15">
      <c r="A57" s="48" t="s">
        <v>767</v>
      </c>
      <c r="B57" s="49" t="s">
        <v>597</v>
      </c>
      <c r="C57" s="39">
        <v>0.12033434142528011</v>
      </c>
      <c r="D57" s="45">
        <v>0.12004829655943747</v>
      </c>
    </row>
    <row r="58" spans="1:4" ht="15">
      <c r="A58" s="48" t="s">
        <v>768</v>
      </c>
      <c r="B58" s="49" t="s">
        <v>457</v>
      </c>
      <c r="C58" s="39">
        <v>0.06960036923350968</v>
      </c>
      <c r="D58" s="50">
        <v>0.069596580996195</v>
      </c>
    </row>
    <row r="59" spans="1:4" ht="15">
      <c r="A59" s="48" t="s">
        <v>769</v>
      </c>
      <c r="B59" s="49" t="s">
        <v>455</v>
      </c>
      <c r="C59" s="39">
        <v>0.07363825379615742</v>
      </c>
      <c r="D59" s="45">
        <v>0.07355143283969404</v>
      </c>
    </row>
    <row r="60" spans="1:4" ht="15">
      <c r="A60" s="48" t="s">
        <v>770</v>
      </c>
      <c r="B60" s="49" t="s">
        <v>358</v>
      </c>
      <c r="C60" s="39">
        <v>0.09319765947524161</v>
      </c>
      <c r="D60" s="50">
        <v>0.09315315969076322</v>
      </c>
    </row>
    <row r="61" spans="1:4" ht="15">
      <c r="A61" s="48" t="s">
        <v>771</v>
      </c>
      <c r="B61" s="49" t="s">
        <v>69</v>
      </c>
      <c r="C61" s="39">
        <v>0.11216530725419219</v>
      </c>
      <c r="D61" s="45">
        <v>0.11197178590669403</v>
      </c>
    </row>
    <row r="62" spans="1:4" ht="15">
      <c r="A62" s="48" t="s">
        <v>772</v>
      </c>
      <c r="B62" s="49" t="s">
        <v>467</v>
      </c>
      <c r="C62" s="39">
        <v>0.06825303508416655</v>
      </c>
      <c r="D62" s="50">
        <v>0.06824644484562575</v>
      </c>
    </row>
    <row r="63" spans="1:4" ht="15">
      <c r="A63" s="48" t="s">
        <v>773</v>
      </c>
      <c r="B63" s="49" t="s">
        <v>125</v>
      </c>
      <c r="C63" s="39">
        <v>0.2183989259546288</v>
      </c>
      <c r="D63" s="45">
        <v>0.21857655895951217</v>
      </c>
    </row>
    <row r="64" spans="1:4" ht="15">
      <c r="A64" s="48" t="s">
        <v>774</v>
      </c>
      <c r="B64" s="49" t="s">
        <v>577</v>
      </c>
      <c r="C64" s="39">
        <v>0.13552001706929834</v>
      </c>
      <c r="D64" s="45">
        <v>0.1355349665955163</v>
      </c>
    </row>
    <row r="65" spans="1:4" ht="15">
      <c r="A65" s="48" t="s">
        <v>775</v>
      </c>
      <c r="B65" s="49" t="s">
        <v>559</v>
      </c>
      <c r="C65" s="39">
        <v>0.05800768304718614</v>
      </c>
      <c r="D65" s="45">
        <v>0.05801103936298526</v>
      </c>
    </row>
    <row r="66" spans="1:4" ht="15">
      <c r="A66" s="48" t="s">
        <v>776</v>
      </c>
      <c r="B66" s="49" t="s">
        <v>105</v>
      </c>
      <c r="C66" s="39">
        <v>0.09956250189580418</v>
      </c>
      <c r="D66" s="45">
        <v>0.09922877172509141</v>
      </c>
    </row>
    <row r="67" spans="1:4" ht="15">
      <c r="A67" s="48" t="s">
        <v>777</v>
      </c>
      <c r="B67" s="49" t="s">
        <v>555</v>
      </c>
      <c r="C67" s="39">
        <v>0.06583404889857648</v>
      </c>
      <c r="D67" s="45">
        <v>0.0656789449092223</v>
      </c>
    </row>
    <row r="68" spans="1:4" ht="15">
      <c r="A68" s="48" t="s">
        <v>778</v>
      </c>
      <c r="B68" s="49" t="s">
        <v>475</v>
      </c>
      <c r="C68" s="39">
        <v>0.0658845817750262</v>
      </c>
      <c r="D68" s="45">
        <v>0.06572435202169377</v>
      </c>
    </row>
    <row r="69" spans="1:4" ht="15">
      <c r="A69" s="48" t="s">
        <v>779</v>
      </c>
      <c r="B69" s="49" t="s">
        <v>479</v>
      </c>
      <c r="C69" s="39">
        <v>0.06757719041853147</v>
      </c>
      <c r="D69" s="45">
        <v>0.06741957195881133</v>
      </c>
    </row>
    <row r="70" spans="1:4" ht="15">
      <c r="A70" s="48" t="s">
        <v>780</v>
      </c>
      <c r="B70" s="49" t="s">
        <v>482</v>
      </c>
      <c r="C70" s="39">
        <v>0.06667973297411635</v>
      </c>
      <c r="D70" s="45">
        <v>0.06647064957026726</v>
      </c>
    </row>
    <row r="71" spans="1:4" ht="15">
      <c r="A71" s="48" t="s">
        <v>781</v>
      </c>
      <c r="B71" s="49" t="s">
        <v>488</v>
      </c>
      <c r="C71" s="39">
        <v>0.17032672438687718</v>
      </c>
      <c r="D71" s="45">
        <v>0.17036232892706815</v>
      </c>
    </row>
    <row r="72" spans="1:4" ht="15">
      <c r="A72" s="48" t="s">
        <v>782</v>
      </c>
      <c r="B72" s="49" t="s">
        <v>514</v>
      </c>
      <c r="C72" s="39">
        <v>0.09919054058536589</v>
      </c>
      <c r="D72" s="45">
        <v>0.09924698911309489</v>
      </c>
    </row>
    <row r="73" spans="1:4" ht="15">
      <c r="A73" s="48" t="s">
        <v>783</v>
      </c>
      <c r="B73" s="49" t="s">
        <v>77</v>
      </c>
      <c r="C73" s="39">
        <v>0.06725127739613171</v>
      </c>
      <c r="D73" s="45">
        <v>0.06724591538167578</v>
      </c>
    </row>
    <row r="74" spans="1:4" ht="15">
      <c r="A74" s="48" t="s">
        <v>784</v>
      </c>
      <c r="B74" s="49" t="s">
        <v>526</v>
      </c>
      <c r="C74" s="39">
        <v>0.054851903562387144</v>
      </c>
      <c r="D74" s="45">
        <v>0.05470954733189534</v>
      </c>
    </row>
    <row r="75" spans="1:4" ht="15">
      <c r="A75" s="48" t="s">
        <v>785</v>
      </c>
      <c r="B75" s="49" t="s">
        <v>534</v>
      </c>
      <c r="C75" s="39">
        <v>0.06905824989464113</v>
      </c>
      <c r="D75" s="45">
        <v>0.06896672667908929</v>
      </c>
    </row>
    <row r="76" spans="1:4" ht="15">
      <c r="A76" s="48" t="s">
        <v>786</v>
      </c>
      <c r="B76" s="49" t="s">
        <v>242</v>
      </c>
      <c r="C76" s="39">
        <v>0.24042852564018108</v>
      </c>
      <c r="D76" s="45">
        <v>0.24030428004873058</v>
      </c>
    </row>
    <row r="77" spans="1:4" ht="15">
      <c r="A77" s="48" t="s">
        <v>787</v>
      </c>
      <c r="B77" s="49" t="s">
        <v>539</v>
      </c>
      <c r="C77" s="39">
        <v>0.15884218942679657</v>
      </c>
      <c r="D77" s="45">
        <v>0.15848403571394426</v>
      </c>
    </row>
    <row r="78" spans="1:4" ht="15">
      <c r="A78" s="48" t="s">
        <v>788</v>
      </c>
      <c r="B78" s="49" t="s">
        <v>49</v>
      </c>
      <c r="C78" s="39">
        <v>0.057341795690586145</v>
      </c>
      <c r="D78" s="45">
        <v>0.05718210368335678</v>
      </c>
    </row>
    <row r="79" spans="1:4" ht="15">
      <c r="A79" s="48" t="s">
        <v>789</v>
      </c>
      <c r="B79" s="49" t="s">
        <v>123</v>
      </c>
      <c r="C79" s="39">
        <v>0.21914485988722046</v>
      </c>
      <c r="D79" s="45">
        <v>0.2191314252773971</v>
      </c>
    </row>
    <row r="80" spans="1:4" ht="15">
      <c r="A80" s="48" t="s">
        <v>790</v>
      </c>
      <c r="B80" s="49" t="s">
        <v>127</v>
      </c>
      <c r="C80" s="39">
        <v>0.2197750304291624</v>
      </c>
      <c r="D80" s="45">
        <v>0.21979929586986743</v>
      </c>
    </row>
    <row r="81" spans="1:4" ht="15">
      <c r="A81" s="48" t="s">
        <v>791</v>
      </c>
      <c r="B81" s="49" t="s">
        <v>191</v>
      </c>
      <c r="C81" s="39">
        <v>0.06090576350700463</v>
      </c>
      <c r="D81" s="45">
        <v>0.06076955158192326</v>
      </c>
    </row>
    <row r="82" spans="1:4" ht="15">
      <c r="A82" s="48" t="s">
        <v>792</v>
      </c>
      <c r="B82" s="49" t="s">
        <v>193</v>
      </c>
      <c r="C82" s="39">
        <v>0.12375536354941452</v>
      </c>
      <c r="D82" s="45">
        <v>0.12395277048384404</v>
      </c>
    </row>
    <row r="83" spans="1:4" ht="15">
      <c r="A83" s="48" t="s">
        <v>793</v>
      </c>
      <c r="B83" s="49" t="s">
        <v>185</v>
      </c>
      <c r="C83" s="39">
        <v>0.09023927744387368</v>
      </c>
      <c r="D83" s="45">
        <v>0.09004219113228557</v>
      </c>
    </row>
    <row r="84" spans="1:4" ht="15">
      <c r="A84" s="48" t="s">
        <v>794</v>
      </c>
      <c r="B84" s="49" t="s">
        <v>571</v>
      </c>
      <c r="C84" s="39">
        <v>0.1238487961683063</v>
      </c>
      <c r="D84" s="45">
        <v>0.12386667000887072</v>
      </c>
    </row>
    <row r="85" spans="1:4" ht="15">
      <c r="A85" s="48" t="s">
        <v>795</v>
      </c>
      <c r="B85" s="49" t="s">
        <v>437</v>
      </c>
      <c r="C85" s="39">
        <v>0.14395595739977762</v>
      </c>
      <c r="D85" s="45">
        <v>0.14396013166469454</v>
      </c>
    </row>
    <row r="86" spans="1:4" ht="15">
      <c r="A86" s="48" t="s">
        <v>796</v>
      </c>
      <c r="B86" s="49" t="s">
        <v>45</v>
      </c>
      <c r="C86" s="39">
        <v>0.13689561539264103</v>
      </c>
      <c r="D86" s="45">
        <v>0.13668229729379774</v>
      </c>
    </row>
    <row r="87" spans="1:4" ht="15">
      <c r="A87" s="48" t="s">
        <v>797</v>
      </c>
      <c r="B87" s="49" t="s">
        <v>583</v>
      </c>
      <c r="C87" s="39">
        <v>0.07355261783658461</v>
      </c>
      <c r="D87" s="45">
        <v>0.07337413204860387</v>
      </c>
    </row>
    <row r="88" spans="1:4" ht="15">
      <c r="A88" s="48" t="s">
        <v>798</v>
      </c>
      <c r="B88" s="49" t="s">
        <v>589</v>
      </c>
      <c r="C88" s="39">
        <v>0.4402301850529033</v>
      </c>
      <c r="D88" s="45">
        <v>0.4382679835916242</v>
      </c>
    </row>
    <row r="89" spans="1:4" ht="15">
      <c r="A89" s="48" t="s">
        <v>799</v>
      </c>
      <c r="B89" s="49" t="s">
        <v>290</v>
      </c>
      <c r="C89" s="39">
        <v>0.07179017074536642</v>
      </c>
      <c r="D89" s="45">
        <v>0.07162847568170971</v>
      </c>
    </row>
    <row r="90" spans="1:4" ht="15">
      <c r="A90" s="48" t="s">
        <v>800</v>
      </c>
      <c r="B90" s="49" t="s">
        <v>595</v>
      </c>
      <c r="C90" s="39">
        <v>0.0578400837450576</v>
      </c>
      <c r="D90" s="45">
        <v>0.05768578054103532</v>
      </c>
    </row>
    <row r="91" spans="1:4" ht="15">
      <c r="A91" s="48" t="s">
        <v>801</v>
      </c>
      <c r="B91" s="49" t="s">
        <v>585</v>
      </c>
      <c r="C91" s="39">
        <v>0.12563093441628542</v>
      </c>
      <c r="D91" s="45">
        <v>0.1260982954033445</v>
      </c>
    </row>
    <row r="92" spans="1:4" ht="15">
      <c r="A92" s="48" t="s">
        <v>802</v>
      </c>
      <c r="B92" s="49" t="s">
        <v>605</v>
      </c>
      <c r="C92" s="39">
        <v>0.019621697331310813</v>
      </c>
      <c r="D92" s="45">
        <v>0.01962393564255321</v>
      </c>
    </row>
    <row r="93" spans="1:4" ht="15">
      <c r="A93" s="48" t="s">
        <v>803</v>
      </c>
      <c r="B93" s="49" t="s">
        <v>621</v>
      </c>
      <c r="C93" s="39">
        <v>0.06211675997894512</v>
      </c>
      <c r="D93" s="45">
        <v>0.061937504416200904</v>
      </c>
    </row>
    <row r="94" spans="1:4" ht="15">
      <c r="A94" s="48" t="s">
        <v>804</v>
      </c>
      <c r="B94" s="49" t="s">
        <v>613</v>
      </c>
      <c r="C94" s="39">
        <v>0.10697268870046639</v>
      </c>
      <c r="D94" s="45">
        <v>0.10688953614210481</v>
      </c>
    </row>
    <row r="95" spans="1:4" ht="15">
      <c r="A95" s="48" t="s">
        <v>805</v>
      </c>
      <c r="B95" s="49" t="s">
        <v>163</v>
      </c>
      <c r="C95" s="39">
        <v>0.24188553940132487</v>
      </c>
      <c r="D95" s="45">
        <v>0.24608806603955583</v>
      </c>
    </row>
    <row r="96" spans="1:4" ht="15">
      <c r="A96" s="48" t="s">
        <v>806</v>
      </c>
      <c r="B96" s="49" t="s">
        <v>611</v>
      </c>
      <c r="C96" s="39">
        <v>0.05065872096678423</v>
      </c>
      <c r="D96" s="45">
        <v>0.05054564922070051</v>
      </c>
    </row>
    <row r="97" spans="1:4" ht="15">
      <c r="A97" s="48" t="s">
        <v>807</v>
      </c>
      <c r="B97" s="49" t="s">
        <v>322</v>
      </c>
      <c r="C97" s="39">
        <v>0.0484110399390557</v>
      </c>
      <c r="D97" s="45">
        <v>0.04829896439862599</v>
      </c>
    </row>
    <row r="98" spans="1:4" ht="15">
      <c r="A98" s="48" t="s">
        <v>808</v>
      </c>
      <c r="B98" s="49" t="s">
        <v>639</v>
      </c>
      <c r="C98" s="39">
        <v>0.05403425985255592</v>
      </c>
      <c r="D98" s="45">
        <v>0.053948722046556354</v>
      </c>
    </row>
    <row r="99" spans="1:4" ht="15">
      <c r="A99" s="48" t="s">
        <v>809</v>
      </c>
      <c r="B99" s="49" t="s">
        <v>635</v>
      </c>
      <c r="C99" s="39">
        <v>0.04801007346283271</v>
      </c>
      <c r="D99" s="45">
        <v>0.047899254276794576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"COA TIER STRUCTURE ON "&amp;'OPTIONS - MARGIN INTERVALS'!A1</f>
        <v>COA TIER STRUCTURE ON JUNE 20,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810</v>
      </c>
      <c r="D5" s="6">
        <v>202407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95" t="s">
        <v>811</v>
      </c>
      <c r="D6" s="94">
        <v>202408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6" t="s">
        <v>812</v>
      </c>
      <c r="D7" s="9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813</v>
      </c>
      <c r="D8" s="7">
        <v>202410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"INTRA-COMMODITY SPREAD CHARGES - MONTHLY BUTTERFLY ON "&amp;'OPTIONS - MARGIN INTERVALS'!A1</f>
        <v>INTRA-COMMODITY SPREAD CHARGES - MONTHLY BUTTERFLY ON JUNE 20,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2</v>
      </c>
      <c r="C11" s="135" t="s">
        <v>3</v>
      </c>
      <c r="D11" s="135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814</v>
      </c>
      <c r="C13" s="13">
        <v>688</v>
      </c>
      <c r="D13" s="13">
        <v>688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815</v>
      </c>
      <c r="C14" s="14">
        <v>419</v>
      </c>
      <c r="D14" s="14">
        <v>419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"INTRA-COMMODITY SPREAD CHARGES - INTER-MONTH STRATEGY ON "&amp;'OPTIONS - MARGIN INTERVALS'!A1</f>
        <v>INTRA-COMMODITY SPREAD CHARGES - INTER-MONTH STRATEGY ON JUNE 20,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6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"CRA TIER STRUCTURE ON "&amp;'OPTIONS - MARGIN INTERVALS'!A1</f>
        <v>CRA TIER STRUCTURE ON JUNE 20,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816</v>
      </c>
      <c r="D5" s="6">
        <v>202409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817</v>
      </c>
      <c r="D6" s="7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2</v>
      </c>
      <c r="C7" s="8" t="s">
        <v>818</v>
      </c>
      <c r="D7" s="8">
        <v>202503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819</v>
      </c>
      <c r="D8" s="7">
        <v>202506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3</v>
      </c>
      <c r="C9" s="8" t="s">
        <v>820</v>
      </c>
      <c r="D9" s="8">
        <v>202509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821</v>
      </c>
      <c r="D10" s="6">
        <v>202512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822</v>
      </c>
      <c r="D11" s="6">
        <v>202603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823</v>
      </c>
      <c r="D12" s="7">
        <v>202606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5">
        <v>4</v>
      </c>
      <c r="C13" s="9" t="s">
        <v>824</v>
      </c>
      <c r="D13" s="9">
        <v>202609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825</v>
      </c>
      <c r="D14" s="6">
        <v>202612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826</v>
      </c>
      <c r="D15" s="6">
        <v>202703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827</v>
      </c>
      <c r="D16" s="7">
        <v>202706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"INTRA-COMMODITY SPREAD CHARGES - QUARTELY BUTTERFLY ON "&amp;'OPTIONS - MARGIN INTERVALS'!A1</f>
        <v>INTRA-COMMODITY SPREAD CHARGES - QUARTELY BUTTERFLY ON JUNE 20,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2</v>
      </c>
      <c r="C19" s="135" t="s">
        <v>3</v>
      </c>
      <c r="D19" s="13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830</v>
      </c>
      <c r="C23" s="13">
        <v>55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831</v>
      </c>
      <c r="C24" s="13">
        <v>23</v>
      </c>
      <c r="D24" s="13">
        <v>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832</v>
      </c>
      <c r="C25" s="13">
        <v>338</v>
      </c>
      <c r="D25" s="13">
        <v>338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833</v>
      </c>
      <c r="C26" s="13">
        <v>350</v>
      </c>
      <c r="D26" s="13">
        <v>349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834</v>
      </c>
      <c r="C27" s="13">
        <v>341</v>
      </c>
      <c r="D27" s="13">
        <v>342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835</v>
      </c>
      <c r="C28" s="13">
        <v>338</v>
      </c>
      <c r="D28" s="13">
        <v>340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836</v>
      </c>
      <c r="C29" s="13">
        <v>343</v>
      </c>
      <c r="D29" s="13">
        <v>343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837</v>
      </c>
      <c r="C30" s="14">
        <v>335</v>
      </c>
      <c r="D30" s="14">
        <v>336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"INTRA-COMMODITY SPREAD CHARGES - SIX-MONTHLY BUTTERFLY ON "&amp;'OPTIONS - MARGIN INTERVALS'!A1</f>
        <v>INTRA-COMMODITY SPREAD CHARGES - SIX-MONTHLY BUTTERFLY ON JUNE 20,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2</v>
      </c>
      <c r="C33" s="143" t="s">
        <v>3</v>
      </c>
      <c r="D33" s="14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838</v>
      </c>
      <c r="C35" s="19">
        <v>243</v>
      </c>
      <c r="D35" s="19">
        <v>248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839</v>
      </c>
      <c r="C36" s="19">
        <v>204</v>
      </c>
      <c r="D36" s="19">
        <v>208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840</v>
      </c>
      <c r="C37" s="19">
        <v>104</v>
      </c>
      <c r="D37" s="19">
        <v>101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841</v>
      </c>
      <c r="C38" s="19">
        <v>56</v>
      </c>
      <c r="D38" s="19">
        <v>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842</v>
      </c>
      <c r="C39" s="19">
        <v>288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843</v>
      </c>
      <c r="C40" s="19">
        <v>311</v>
      </c>
      <c r="D40" s="19">
        <v>312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844</v>
      </c>
      <c r="C41" s="19">
        <v>319</v>
      </c>
      <c r="D41" s="19">
        <v>321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845</v>
      </c>
      <c r="C42" s="20">
        <v>317</v>
      </c>
      <c r="D42" s="20">
        <v>319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"INTRA-COMMODITY SPREAD CHARGES - NINE-MONTHLY BUTTERFLY ON "&amp;'OPTIONS - MARGIN INTERVALS'!A1</f>
        <v>INTRA-COMMODITY SPREAD CHARGES - NINE-MONTHLY BUTTERFLY ON JUNE 20,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2</v>
      </c>
      <c r="C45" s="143" t="s">
        <v>3</v>
      </c>
      <c r="D45" s="14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846</v>
      </c>
      <c r="C47" s="19">
        <v>404</v>
      </c>
      <c r="D47" s="19">
        <v>408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847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848</v>
      </c>
      <c r="C49" s="19">
        <v>241</v>
      </c>
      <c r="D49" s="19">
        <v>242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849</v>
      </c>
      <c r="C50" s="19">
        <v>146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850</v>
      </c>
      <c r="C51" s="19">
        <v>325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851</v>
      </c>
      <c r="C52" s="20">
        <v>256</v>
      </c>
      <c r="D52" s="20">
        <v>259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"INTRA-COMMODITY SPREAD CHARGES - YEARLY BUTTERFLY ON "&amp;'OPTIONS - MARGIN INTERVALS'!A1</f>
        <v>INTRA-COMMODITY SPREAD CHARGES - YEARLY BUTTERFLY ON JUNE 20,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2</v>
      </c>
      <c r="C55" s="143" t="s">
        <v>3</v>
      </c>
      <c r="D55" s="14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852</v>
      </c>
      <c r="C57" s="19">
        <v>111</v>
      </c>
      <c r="D57" s="19">
        <v>108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853</v>
      </c>
      <c r="C58" s="19">
        <v>95</v>
      </c>
      <c r="D58" s="19">
        <v>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854</v>
      </c>
      <c r="C59" s="19">
        <v>385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855</v>
      </c>
      <c r="C60" s="20">
        <v>221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"INTRA-COMMODITY SPREAD CHARGES - INTER-MONTH STRATEGY ON "&amp;'OPTIONS - MARGIN INTERVALS'!A1</f>
        <v>INTRA-COMMODITY SPREAD CHARGES - INTER-MONTH STRATEGY ON JUNE 20,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256</v>
      </c>
      <c r="D65" s="25">
        <v>258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246</v>
      </c>
      <c r="D66" s="29">
        <v>339</v>
      </c>
      <c r="E66" s="30">
        <v>352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267</v>
      </c>
      <c r="E67" s="30">
        <v>374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"SDV TIER STRUCTURE ON "&amp;'OPTIONS - MARGIN INTERVALS'!A1</f>
        <v>SDV TIER STRUCTURE ON JUNE 20,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856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1">
        <v>2</v>
      </c>
      <c r="C6" s="93" t="s">
        <v>857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3</v>
      </c>
      <c r="C7" s="8" t="s">
        <v>858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8"/>
      <c r="C8" s="6" t="s">
        <v>859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860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1" t="str">
        <f>"INTRA-COMMODITY SPREAD CHARGES - INTER-MONTH STRATEGY ON "&amp;'OPTIONS - MARGIN INTERVALS'!A1</f>
        <v>INTRA-COMMODITY SPREAD CHARGES - INTER-MONTH STRATEGY ON JUNE 20,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"SXF TIER STRUCTURE ON "&amp;'OPTIONS - MARGIN INTERVALS'!A1</f>
        <v>SXF TIER STRUCTURE ON JUNE 20,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5">
        <v>1</v>
      </c>
      <c r="C5" s="8" t="s">
        <v>861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6" t="s">
        <v>862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/>
      <c r="C7" s="6" t="s">
        <v>863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864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2</v>
      </c>
      <c r="C9" s="8" t="s">
        <v>865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866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5">
        <v>3</v>
      </c>
      <c r="C11" s="8" t="s">
        <v>867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868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"INTRA-COMMODITY SPREAD CHARGES - INTER-MONTH STRATEGY ON "&amp;'OPTIONS - MARGIN INTERVALS'!A1</f>
        <v>INTRA-COMMODITY SPREAD CHARGES - INTER-MONTH STRATEGY ON JUNE 20,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2817</v>
      </c>
      <c r="D17" s="26">
        <v>2434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988</v>
      </c>
      <c r="D18" s="30">
        <v>2487</v>
      </c>
      <c r="E18" s="3"/>
    </row>
    <row r="19" spans="1:5" ht="15" customHeight="1" thickBot="1">
      <c r="A19" s="32">
        <v>3</v>
      </c>
      <c r="B19" s="33"/>
      <c r="C19" s="34"/>
      <c r="D19" s="36">
        <v>2205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JUNE 20, 2024</v>
      </c>
      <c r="B2" s="155"/>
      <c r="C2" s="155"/>
      <c r="D2" s="15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662</v>
      </c>
      <c r="B5" s="66" t="s">
        <v>663</v>
      </c>
      <c r="C5" s="67">
        <v>450</v>
      </c>
      <c r="D5" s="68">
        <v>450</v>
      </c>
    </row>
    <row r="6" spans="1:4" ht="15">
      <c r="A6" s="65" t="s">
        <v>664</v>
      </c>
      <c r="B6" s="66" t="s">
        <v>665</v>
      </c>
      <c r="C6" s="67">
        <v>450</v>
      </c>
      <c r="D6" s="68">
        <v>450</v>
      </c>
    </row>
    <row r="7" spans="1:4" ht="15">
      <c r="A7" s="65" t="s">
        <v>666</v>
      </c>
      <c r="B7" s="66" t="s">
        <v>667</v>
      </c>
      <c r="C7" s="67">
        <v>450</v>
      </c>
      <c r="D7" s="68">
        <v>450</v>
      </c>
    </row>
    <row r="8" spans="1:4" ht="15">
      <c r="A8" s="65" t="s">
        <v>668</v>
      </c>
      <c r="B8" s="66" t="s">
        <v>669</v>
      </c>
      <c r="C8" s="67">
        <v>225</v>
      </c>
      <c r="D8" s="68">
        <v>225</v>
      </c>
    </row>
    <row r="9" spans="1:4" ht="15">
      <c r="A9" s="65" t="s">
        <v>677</v>
      </c>
      <c r="B9" s="66" t="s">
        <v>678</v>
      </c>
      <c r="C9" s="67">
        <v>450</v>
      </c>
      <c r="D9" s="68">
        <v>450</v>
      </c>
    </row>
    <row r="10" spans="1:4" ht="15">
      <c r="A10" s="63" t="s">
        <v>679</v>
      </c>
      <c r="B10" s="49" t="s">
        <v>680</v>
      </c>
      <c r="C10" s="67">
        <v>200</v>
      </c>
      <c r="D10" s="68">
        <v>200</v>
      </c>
    </row>
    <row r="11" spans="1:4" ht="15">
      <c r="A11" s="65" t="s">
        <v>681</v>
      </c>
      <c r="B11" s="66" t="s">
        <v>682</v>
      </c>
      <c r="C11" s="89">
        <v>200</v>
      </c>
      <c r="D11" s="90">
        <v>200</v>
      </c>
    </row>
    <row r="12" spans="1:4" ht="15">
      <c r="A12" s="65" t="s">
        <v>687</v>
      </c>
      <c r="B12" s="66" t="s">
        <v>688</v>
      </c>
      <c r="C12" s="67">
        <v>125</v>
      </c>
      <c r="D12" s="68">
        <v>125</v>
      </c>
    </row>
    <row r="13" spans="1:4" ht="15">
      <c r="A13" s="65" t="s">
        <v>689</v>
      </c>
      <c r="B13" s="66" t="s">
        <v>690</v>
      </c>
      <c r="C13" s="67">
        <v>100</v>
      </c>
      <c r="D13" s="68">
        <v>100</v>
      </c>
    </row>
    <row r="14" spans="1:4" ht="15">
      <c r="A14" s="65" t="s">
        <v>691</v>
      </c>
      <c r="B14" s="66" t="s">
        <v>692</v>
      </c>
      <c r="C14" s="67">
        <v>100</v>
      </c>
      <c r="D14" s="68">
        <v>100</v>
      </c>
    </row>
    <row r="15" spans="1:4" ht="15">
      <c r="A15" s="65" t="s">
        <v>693</v>
      </c>
      <c r="B15" s="69" t="s">
        <v>694</v>
      </c>
      <c r="C15" s="67">
        <v>100</v>
      </c>
      <c r="D15" s="68">
        <v>100</v>
      </c>
    </row>
    <row r="16" spans="1:4" ht="15">
      <c r="A16" s="65" t="s">
        <v>697</v>
      </c>
      <c r="B16" s="69" t="s">
        <v>698</v>
      </c>
      <c r="C16" s="67">
        <v>100</v>
      </c>
      <c r="D16" s="68">
        <v>100</v>
      </c>
    </row>
    <row r="17" spans="1:4" ht="15">
      <c r="A17" s="65" t="s">
        <v>699</v>
      </c>
      <c r="B17" s="69" t="s">
        <v>700</v>
      </c>
      <c r="C17" s="67">
        <v>100</v>
      </c>
      <c r="D17" s="68">
        <v>100</v>
      </c>
    </row>
    <row r="18" spans="1:4" ht="15">
      <c r="A18" s="65" t="s">
        <v>701</v>
      </c>
      <c r="B18" s="69" t="s">
        <v>702</v>
      </c>
      <c r="C18" s="67">
        <v>100</v>
      </c>
      <c r="D18" s="68">
        <v>100</v>
      </c>
    </row>
    <row r="19" spans="1:4" ht="15">
      <c r="A19" s="65" t="s">
        <v>703</v>
      </c>
      <c r="B19" s="66" t="s">
        <v>704</v>
      </c>
      <c r="C19" s="67">
        <v>125</v>
      </c>
      <c r="D19" s="68">
        <v>125</v>
      </c>
    </row>
    <row r="20" spans="1:4" ht="15">
      <c r="A20" s="65" t="s">
        <v>705</v>
      </c>
      <c r="B20" s="69" t="s">
        <v>706</v>
      </c>
      <c r="C20" s="67">
        <v>100</v>
      </c>
      <c r="D20" s="70">
        <v>100</v>
      </c>
    </row>
    <row r="21" spans="1:4" ht="15">
      <c r="A21" s="65" t="s">
        <v>707</v>
      </c>
      <c r="B21" s="69" t="s">
        <v>708</v>
      </c>
      <c r="C21" s="67">
        <v>100</v>
      </c>
      <c r="D21" s="70">
        <v>100</v>
      </c>
    </row>
    <row r="22" spans="1:4" ht="15">
      <c r="A22" s="65" t="s">
        <v>709</v>
      </c>
      <c r="B22" s="69" t="s">
        <v>710</v>
      </c>
      <c r="C22" s="67">
        <v>100</v>
      </c>
      <c r="D22" s="70">
        <v>100</v>
      </c>
    </row>
    <row r="23" spans="1:4" ht="15">
      <c r="A23" s="65" t="s">
        <v>711</v>
      </c>
      <c r="B23" s="69" t="s">
        <v>712</v>
      </c>
      <c r="C23" s="67">
        <v>100</v>
      </c>
      <c r="D23" s="70">
        <v>100</v>
      </c>
    </row>
    <row r="24" spans="1:4" ht="15">
      <c r="A24" s="65" t="s">
        <v>713</v>
      </c>
      <c r="B24" s="69" t="s">
        <v>714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1" t="str">
        <f>"SHARE FUTURES INTRA-COMMODITY (Inter-Month) SPREAD CHARGES EFFECTIVE ON "&amp;'OPTIONS - MARGIN INTERVALS'!A1</f>
        <v>SHARE FUTURES INTRA-COMMODITY (Inter-Month) SPREAD CHARGES EFFECTIVE ON JUNE 20, 2024</v>
      </c>
      <c r="B30" s="162"/>
      <c r="C30" s="162"/>
      <c r="D30" s="163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715</v>
      </c>
      <c r="B33" s="69" t="s">
        <v>71</v>
      </c>
      <c r="C33" s="67">
        <v>75</v>
      </c>
      <c r="D33" s="68">
        <v>75</v>
      </c>
    </row>
    <row r="34" spans="1:4" ht="15">
      <c r="A34" s="65" t="s">
        <v>716</v>
      </c>
      <c r="B34" s="69" t="s">
        <v>55</v>
      </c>
      <c r="C34" s="67">
        <v>75</v>
      </c>
      <c r="D34" s="68">
        <v>75</v>
      </c>
    </row>
    <row r="35" spans="1:4" ht="15">
      <c r="A35" s="65" t="s">
        <v>717</v>
      </c>
      <c r="B35" s="69" t="s">
        <v>65</v>
      </c>
      <c r="C35" s="67">
        <v>75</v>
      </c>
      <c r="D35" s="68">
        <v>75</v>
      </c>
    </row>
    <row r="36" spans="1:4" ht="15">
      <c r="A36" s="65" t="s">
        <v>718</v>
      </c>
      <c r="B36" s="69" t="s">
        <v>73</v>
      </c>
      <c r="C36" s="67">
        <v>75</v>
      </c>
      <c r="D36" s="68">
        <v>75</v>
      </c>
    </row>
    <row r="37" spans="1:4" ht="15">
      <c r="A37" s="65" t="s">
        <v>719</v>
      </c>
      <c r="B37" s="69" t="s">
        <v>43</v>
      </c>
      <c r="C37" s="67">
        <v>75</v>
      </c>
      <c r="D37" s="68">
        <v>75</v>
      </c>
    </row>
    <row r="38" spans="1:4" ht="15">
      <c r="A38" s="65" t="s">
        <v>720</v>
      </c>
      <c r="B38" s="69" t="s">
        <v>93</v>
      </c>
      <c r="C38" s="67">
        <v>75</v>
      </c>
      <c r="D38" s="68">
        <v>75</v>
      </c>
    </row>
    <row r="39" spans="1:4" ht="15">
      <c r="A39" s="65" t="s">
        <v>721</v>
      </c>
      <c r="B39" s="69" t="s">
        <v>118</v>
      </c>
      <c r="C39" s="67">
        <v>75</v>
      </c>
      <c r="D39" s="68">
        <v>75</v>
      </c>
    </row>
    <row r="40" spans="1:4" ht="15">
      <c r="A40" s="65" t="s">
        <v>722</v>
      </c>
      <c r="B40" s="69" t="s">
        <v>115</v>
      </c>
      <c r="C40" s="67">
        <v>75</v>
      </c>
      <c r="D40" s="68">
        <v>75</v>
      </c>
    </row>
    <row r="41" spans="1:4" ht="15">
      <c r="A41" s="65" t="s">
        <v>723</v>
      </c>
      <c r="B41" s="69" t="s">
        <v>167</v>
      </c>
      <c r="C41" s="67">
        <v>75</v>
      </c>
      <c r="D41" s="68">
        <v>75</v>
      </c>
    </row>
    <row r="42" spans="1:4" ht="15">
      <c r="A42" s="65" t="s">
        <v>724</v>
      </c>
      <c r="B42" s="69" t="s">
        <v>79</v>
      </c>
      <c r="C42" s="67">
        <v>75</v>
      </c>
      <c r="D42" s="68">
        <v>75</v>
      </c>
    </row>
    <row r="43" spans="1:4" ht="15">
      <c r="A43" s="65" t="s">
        <v>725</v>
      </c>
      <c r="B43" s="69" t="s">
        <v>172</v>
      </c>
      <c r="C43" s="67">
        <v>75</v>
      </c>
      <c r="D43" s="68">
        <v>75</v>
      </c>
    </row>
    <row r="44" spans="1:4" ht="15">
      <c r="A44" s="65" t="s">
        <v>726</v>
      </c>
      <c r="B44" s="69" t="s">
        <v>170</v>
      </c>
      <c r="C44" s="67">
        <v>75</v>
      </c>
      <c r="D44" s="68">
        <v>75</v>
      </c>
    </row>
    <row r="45" spans="1:4" ht="15">
      <c r="A45" s="65" t="s">
        <v>727</v>
      </c>
      <c r="B45" s="69" t="s">
        <v>187</v>
      </c>
      <c r="C45" s="67">
        <v>75</v>
      </c>
      <c r="D45" s="68">
        <v>75</v>
      </c>
    </row>
    <row r="46" spans="1:4" ht="15">
      <c r="A46" s="65" t="s">
        <v>728</v>
      </c>
      <c r="B46" s="69" t="s">
        <v>159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233</v>
      </c>
      <c r="C48" s="67">
        <v>75</v>
      </c>
      <c r="D48" s="68">
        <v>75</v>
      </c>
    </row>
    <row r="49" spans="1:4" ht="15">
      <c r="A49" s="65" t="s">
        <v>731</v>
      </c>
      <c r="B49" s="69" t="s">
        <v>609</v>
      </c>
      <c r="C49" s="67">
        <v>75</v>
      </c>
      <c r="D49" s="68">
        <v>75</v>
      </c>
    </row>
    <row r="50" spans="1:4" ht="15">
      <c r="A50" s="65" t="s">
        <v>732</v>
      </c>
      <c r="B50" s="69" t="s">
        <v>231</v>
      </c>
      <c r="C50" s="67">
        <v>75</v>
      </c>
      <c r="D50" s="68">
        <v>75</v>
      </c>
    </row>
    <row r="51" spans="1:4" ht="15">
      <c r="A51" s="65" t="s">
        <v>733</v>
      </c>
      <c r="B51" s="69" t="s">
        <v>244</v>
      </c>
      <c r="C51" s="67">
        <v>75</v>
      </c>
      <c r="D51" s="68">
        <v>75</v>
      </c>
    </row>
    <row r="52" spans="1:4" ht="15">
      <c r="A52" s="65" t="s">
        <v>734</v>
      </c>
      <c r="B52" s="69" t="s">
        <v>246</v>
      </c>
      <c r="C52" s="67">
        <v>75</v>
      </c>
      <c r="D52" s="68">
        <v>75</v>
      </c>
    </row>
    <row r="53" spans="1:4" ht="15">
      <c r="A53" s="65" t="s">
        <v>735</v>
      </c>
      <c r="B53" s="69" t="s">
        <v>215</v>
      </c>
      <c r="C53" s="67">
        <v>75</v>
      </c>
      <c r="D53" s="68">
        <v>75</v>
      </c>
    </row>
    <row r="54" spans="1:4" ht="15">
      <c r="A54" s="65" t="s">
        <v>736</v>
      </c>
      <c r="B54" s="69" t="s">
        <v>362</v>
      </c>
      <c r="C54" s="67">
        <v>75</v>
      </c>
      <c r="D54" s="68">
        <v>75</v>
      </c>
    </row>
    <row r="55" spans="1:4" ht="15">
      <c r="A55" s="65" t="s">
        <v>737</v>
      </c>
      <c r="B55" s="69" t="s">
        <v>266</v>
      </c>
      <c r="C55" s="67">
        <v>75</v>
      </c>
      <c r="D55" s="68">
        <v>75</v>
      </c>
    </row>
    <row r="56" spans="1:4" ht="15">
      <c r="A56" s="65" t="s">
        <v>738</v>
      </c>
      <c r="B56" s="69" t="s">
        <v>260</v>
      </c>
      <c r="C56" s="67">
        <v>75</v>
      </c>
      <c r="D56" s="68">
        <v>75</v>
      </c>
    </row>
    <row r="57" spans="1:4" ht="15">
      <c r="A57" s="65" t="s">
        <v>739</v>
      </c>
      <c r="B57" s="69" t="s">
        <v>276</v>
      </c>
      <c r="C57" s="67">
        <v>75</v>
      </c>
      <c r="D57" s="68">
        <v>75</v>
      </c>
    </row>
    <row r="58" spans="1:4" ht="15">
      <c r="A58" s="65" t="s">
        <v>740</v>
      </c>
      <c r="B58" s="69" t="s">
        <v>330</v>
      </c>
      <c r="C58" s="67">
        <v>75</v>
      </c>
      <c r="D58" s="68">
        <v>75</v>
      </c>
    </row>
    <row r="59" spans="1:4" ht="15">
      <c r="A59" s="65" t="s">
        <v>741</v>
      </c>
      <c r="B59" s="69" t="s">
        <v>278</v>
      </c>
      <c r="C59" s="67">
        <v>75</v>
      </c>
      <c r="D59" s="68">
        <v>75</v>
      </c>
    </row>
    <row r="60" spans="1:4" ht="15">
      <c r="A60" s="65" t="s">
        <v>742</v>
      </c>
      <c r="B60" s="69" t="s">
        <v>292</v>
      </c>
      <c r="C60" s="67">
        <v>75</v>
      </c>
      <c r="D60" s="68">
        <v>75</v>
      </c>
    </row>
    <row r="61" spans="1:4" ht="15">
      <c r="A61" s="65" t="s">
        <v>743</v>
      </c>
      <c r="B61" s="69" t="s">
        <v>248</v>
      </c>
      <c r="C61" s="67">
        <v>75</v>
      </c>
      <c r="D61" s="68">
        <v>75</v>
      </c>
    </row>
    <row r="62" spans="1:4" ht="15">
      <c r="A62" s="65" t="s">
        <v>744</v>
      </c>
      <c r="B62" s="69" t="s">
        <v>324</v>
      </c>
      <c r="C62" s="67">
        <v>75</v>
      </c>
      <c r="D62" s="68">
        <v>75</v>
      </c>
    </row>
    <row r="63" spans="1:4" ht="15">
      <c r="A63" s="65" t="s">
        <v>745</v>
      </c>
      <c r="B63" s="69" t="s">
        <v>615</v>
      </c>
      <c r="C63" s="67">
        <v>75</v>
      </c>
      <c r="D63" s="68">
        <v>75</v>
      </c>
    </row>
    <row r="64" spans="1:4" ht="15">
      <c r="A64" s="65" t="s">
        <v>746</v>
      </c>
      <c r="B64" s="69" t="s">
        <v>326</v>
      </c>
      <c r="C64" s="67">
        <v>75</v>
      </c>
      <c r="D64" s="68">
        <v>75</v>
      </c>
    </row>
    <row r="65" spans="1:4" ht="15">
      <c r="A65" s="65" t="s">
        <v>747</v>
      </c>
      <c r="B65" s="69" t="s">
        <v>471</v>
      </c>
      <c r="C65" s="67">
        <v>75</v>
      </c>
      <c r="D65" s="68">
        <v>75</v>
      </c>
    </row>
    <row r="66" spans="1:4" ht="15">
      <c r="A66" s="65" t="s">
        <v>748</v>
      </c>
      <c r="B66" s="69" t="s">
        <v>619</v>
      </c>
      <c r="C66" s="67">
        <v>75</v>
      </c>
      <c r="D66" s="68">
        <v>75</v>
      </c>
    </row>
    <row r="67" spans="1:4" ht="15">
      <c r="A67" s="65" t="s">
        <v>749</v>
      </c>
      <c r="B67" s="69" t="s">
        <v>344</v>
      </c>
      <c r="C67" s="67">
        <v>75</v>
      </c>
      <c r="D67" s="68">
        <v>75</v>
      </c>
    </row>
    <row r="68" spans="1:4" ht="15">
      <c r="A68" s="65" t="s">
        <v>750</v>
      </c>
      <c r="B68" s="69" t="s">
        <v>498</v>
      </c>
      <c r="C68" s="67">
        <v>75</v>
      </c>
      <c r="D68" s="68">
        <v>75</v>
      </c>
    </row>
    <row r="69" spans="1:4" ht="15">
      <c r="A69" s="65" t="s">
        <v>751</v>
      </c>
      <c r="B69" s="69" t="s">
        <v>352</v>
      </c>
      <c r="C69" s="67">
        <v>75</v>
      </c>
      <c r="D69" s="68">
        <v>75</v>
      </c>
    </row>
    <row r="70" spans="1:4" ht="15">
      <c r="A70" s="65" t="s">
        <v>752</v>
      </c>
      <c r="B70" s="69" t="s">
        <v>370</v>
      </c>
      <c r="C70" s="67">
        <v>75</v>
      </c>
      <c r="D70" s="68">
        <v>75</v>
      </c>
    </row>
    <row r="71" spans="1:4" ht="15">
      <c r="A71" s="65" t="s">
        <v>753</v>
      </c>
      <c r="B71" s="69" t="s">
        <v>229</v>
      </c>
      <c r="C71" s="67">
        <v>75</v>
      </c>
      <c r="D71" s="68">
        <v>75</v>
      </c>
    </row>
    <row r="72" spans="1:4" ht="15">
      <c r="A72" s="65" t="s">
        <v>754</v>
      </c>
      <c r="B72" s="69" t="s">
        <v>382</v>
      </c>
      <c r="C72" s="67">
        <v>75</v>
      </c>
      <c r="D72" s="68">
        <v>75</v>
      </c>
    </row>
    <row r="73" spans="1:4" ht="15">
      <c r="A73" s="65" t="s">
        <v>755</v>
      </c>
      <c r="B73" s="69" t="s">
        <v>386</v>
      </c>
      <c r="C73" s="67">
        <v>75</v>
      </c>
      <c r="D73" s="68">
        <v>75</v>
      </c>
    </row>
    <row r="74" spans="1:4" ht="15">
      <c r="A74" s="65" t="s">
        <v>756</v>
      </c>
      <c r="B74" s="69" t="s">
        <v>336</v>
      </c>
      <c r="C74" s="67">
        <v>75</v>
      </c>
      <c r="D74" s="68">
        <v>75</v>
      </c>
    </row>
    <row r="75" spans="1:4" ht="15">
      <c r="A75" s="65" t="s">
        <v>757</v>
      </c>
      <c r="B75" s="69" t="s">
        <v>390</v>
      </c>
      <c r="C75" s="67">
        <v>75</v>
      </c>
      <c r="D75" s="68">
        <v>75</v>
      </c>
    </row>
    <row r="76" spans="1:4" ht="15">
      <c r="A76" s="65" t="s">
        <v>758</v>
      </c>
      <c r="B76" s="69" t="s">
        <v>394</v>
      </c>
      <c r="C76" s="67">
        <v>75</v>
      </c>
      <c r="D76" s="68">
        <v>75</v>
      </c>
    </row>
    <row r="77" spans="1:4" ht="15">
      <c r="A77" s="65" t="s">
        <v>759</v>
      </c>
      <c r="B77" s="69" t="s">
        <v>396</v>
      </c>
      <c r="C77" s="67">
        <v>75</v>
      </c>
      <c r="D77" s="68">
        <v>75</v>
      </c>
    </row>
    <row r="78" spans="1:4" ht="15">
      <c r="A78" s="65" t="s">
        <v>760</v>
      </c>
      <c r="B78" s="69" t="s">
        <v>268</v>
      </c>
      <c r="C78" s="67">
        <v>75</v>
      </c>
      <c r="D78" s="68">
        <v>75</v>
      </c>
    </row>
    <row r="79" spans="1:4" ht="15">
      <c r="A79" s="65" t="s">
        <v>761</v>
      </c>
      <c r="B79" s="69" t="s">
        <v>179</v>
      </c>
      <c r="C79" s="67">
        <v>75</v>
      </c>
      <c r="D79" s="68">
        <v>75</v>
      </c>
    </row>
    <row r="80" spans="1:4" ht="15">
      <c r="A80" s="65" t="s">
        <v>762</v>
      </c>
      <c r="B80" s="69" t="s">
        <v>120</v>
      </c>
      <c r="C80" s="67">
        <v>75</v>
      </c>
      <c r="D80" s="68">
        <v>75</v>
      </c>
    </row>
    <row r="81" spans="1:4" ht="15">
      <c r="A81" s="65" t="s">
        <v>763</v>
      </c>
      <c r="B81" s="69" t="s">
        <v>411</v>
      </c>
      <c r="C81" s="67">
        <v>75</v>
      </c>
      <c r="D81" s="68">
        <v>75</v>
      </c>
    </row>
    <row r="82" spans="1:4" ht="15">
      <c r="A82" s="65" t="s">
        <v>764</v>
      </c>
      <c r="B82" s="69" t="s">
        <v>143</v>
      </c>
      <c r="C82" s="67">
        <v>75</v>
      </c>
      <c r="D82" s="68">
        <v>75</v>
      </c>
    </row>
    <row r="83" spans="1:4" ht="15">
      <c r="A83" s="65" t="s">
        <v>765</v>
      </c>
      <c r="B83" s="69" t="s">
        <v>435</v>
      </c>
      <c r="C83" s="67">
        <v>75</v>
      </c>
      <c r="D83" s="68">
        <v>75</v>
      </c>
    </row>
    <row r="84" spans="1:4" ht="15">
      <c r="A84" s="65" t="s">
        <v>766</v>
      </c>
      <c r="B84" s="69" t="s">
        <v>549</v>
      </c>
      <c r="C84" s="67">
        <v>75</v>
      </c>
      <c r="D84" s="68">
        <v>75</v>
      </c>
    </row>
    <row r="85" spans="1:4" ht="15">
      <c r="A85" s="65" t="s">
        <v>767</v>
      </c>
      <c r="B85" s="69" t="s">
        <v>597</v>
      </c>
      <c r="C85" s="67">
        <v>75</v>
      </c>
      <c r="D85" s="68">
        <v>75</v>
      </c>
    </row>
    <row r="86" spans="1:4" ht="15">
      <c r="A86" s="65" t="s">
        <v>768</v>
      </c>
      <c r="B86" s="69" t="s">
        <v>457</v>
      </c>
      <c r="C86" s="67">
        <v>75</v>
      </c>
      <c r="D86" s="68">
        <v>75</v>
      </c>
    </row>
    <row r="87" spans="1:4" ht="15">
      <c r="A87" s="65" t="s">
        <v>769</v>
      </c>
      <c r="B87" s="69" t="s">
        <v>455</v>
      </c>
      <c r="C87" s="67">
        <v>75</v>
      </c>
      <c r="D87" s="68">
        <v>75</v>
      </c>
    </row>
    <row r="88" spans="1:4" ht="15">
      <c r="A88" s="65" t="s">
        <v>770</v>
      </c>
      <c r="B88" s="69" t="s">
        <v>358</v>
      </c>
      <c r="C88" s="67">
        <v>75</v>
      </c>
      <c r="D88" s="68">
        <v>75</v>
      </c>
    </row>
    <row r="89" spans="1:4" ht="15">
      <c r="A89" s="65" t="s">
        <v>771</v>
      </c>
      <c r="B89" s="69" t="s">
        <v>69</v>
      </c>
      <c r="C89" s="67">
        <v>75</v>
      </c>
      <c r="D89" s="68">
        <v>75</v>
      </c>
    </row>
    <row r="90" spans="1:4" ht="15">
      <c r="A90" s="65" t="s">
        <v>772</v>
      </c>
      <c r="B90" s="69" t="s">
        <v>467</v>
      </c>
      <c r="C90" s="67">
        <v>75</v>
      </c>
      <c r="D90" s="68">
        <v>75</v>
      </c>
    </row>
    <row r="91" spans="1:4" ht="15">
      <c r="A91" s="65" t="s">
        <v>773</v>
      </c>
      <c r="B91" s="69" t="s">
        <v>125</v>
      </c>
      <c r="C91" s="67">
        <v>75</v>
      </c>
      <c r="D91" s="68">
        <v>75</v>
      </c>
    </row>
    <row r="92" spans="1:4" ht="15">
      <c r="A92" s="65" t="s">
        <v>774</v>
      </c>
      <c r="B92" s="69" t="s">
        <v>577</v>
      </c>
      <c r="C92" s="67">
        <v>75</v>
      </c>
      <c r="D92" s="68">
        <v>75</v>
      </c>
    </row>
    <row r="93" spans="1:4" ht="15">
      <c r="A93" s="65" t="s">
        <v>775</v>
      </c>
      <c r="B93" s="69" t="s">
        <v>559</v>
      </c>
      <c r="C93" s="67">
        <v>75</v>
      </c>
      <c r="D93" s="68">
        <v>75</v>
      </c>
    </row>
    <row r="94" spans="1:4" ht="15">
      <c r="A94" s="65" t="s">
        <v>776</v>
      </c>
      <c r="B94" s="69" t="s">
        <v>105</v>
      </c>
      <c r="C94" s="67">
        <v>75</v>
      </c>
      <c r="D94" s="68">
        <v>75</v>
      </c>
    </row>
    <row r="95" spans="1:4" ht="15">
      <c r="A95" s="65" t="s">
        <v>777</v>
      </c>
      <c r="B95" s="69" t="s">
        <v>555</v>
      </c>
      <c r="C95" s="67">
        <v>75</v>
      </c>
      <c r="D95" s="68">
        <v>75</v>
      </c>
    </row>
    <row r="96" spans="1:4" ht="15">
      <c r="A96" s="65" t="s">
        <v>778</v>
      </c>
      <c r="B96" s="69" t="s">
        <v>475</v>
      </c>
      <c r="C96" s="67">
        <v>75</v>
      </c>
      <c r="D96" s="68">
        <v>75</v>
      </c>
    </row>
    <row r="97" spans="1:4" ht="15">
      <c r="A97" s="65" t="s">
        <v>779</v>
      </c>
      <c r="B97" s="69" t="s">
        <v>479</v>
      </c>
      <c r="C97" s="67">
        <v>75</v>
      </c>
      <c r="D97" s="68">
        <v>75</v>
      </c>
    </row>
    <row r="98" spans="1:4" ht="15">
      <c r="A98" s="65" t="s">
        <v>780</v>
      </c>
      <c r="B98" s="69" t="s">
        <v>482</v>
      </c>
      <c r="C98" s="67">
        <v>75</v>
      </c>
      <c r="D98" s="68">
        <v>75</v>
      </c>
    </row>
    <row r="99" spans="1:4" ht="15">
      <c r="A99" s="65" t="s">
        <v>781</v>
      </c>
      <c r="B99" s="69" t="s">
        <v>488</v>
      </c>
      <c r="C99" s="67">
        <v>75</v>
      </c>
      <c r="D99" s="68">
        <v>75</v>
      </c>
    </row>
    <row r="100" spans="1:4" ht="15">
      <c r="A100" s="65" t="s">
        <v>782</v>
      </c>
      <c r="B100" s="69" t="s">
        <v>514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534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123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127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571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163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639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635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D18" sqref="D18:D19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4"/>
      <c r="B1" s="165"/>
      <c r="C1" s="165"/>
      <c r="D1" s="165"/>
      <c r="E1" s="165"/>
    </row>
    <row r="2" spans="1:5" ht="60" customHeight="1" thickBot="1">
      <c r="A2" s="166" t="str">
        <f>"INTEREST RATE FUTURES INTER-COMMODITY SPREAD CHARGES EFFECTIVE ON "&amp;'OPTIONS - MARGIN INTERVALS'!A1</f>
        <v>INTEREST RATE FUTURES INTER-COMMODITY SPREAD CHARGES EFFECTIVE ON JUNE 20, 2024</v>
      </c>
      <c r="B2" s="167"/>
      <c r="C2" s="167"/>
      <c r="D2" s="167"/>
      <c r="E2" s="167"/>
    </row>
    <row r="3" spans="1:5" ht="15">
      <c r="A3" s="168" t="s">
        <v>24</v>
      </c>
      <c r="B3" s="169" t="s">
        <v>39</v>
      </c>
      <c r="C3" s="169" t="s">
        <v>40</v>
      </c>
      <c r="D3" s="171" t="s">
        <v>25</v>
      </c>
      <c r="E3" s="169" t="s">
        <v>26</v>
      </c>
    </row>
    <row r="4" spans="1:5" ht="34.5" customHeight="1">
      <c r="A4" s="157"/>
      <c r="B4" s="170"/>
      <c r="C4" s="170"/>
      <c r="D4" s="159"/>
      <c r="E4" s="170"/>
    </row>
    <row r="5" spans="1:5" ht="15">
      <c r="A5" s="75" t="s">
        <v>869</v>
      </c>
      <c r="B5" s="98">
        <v>1</v>
      </c>
      <c r="C5" s="99">
        <v>2</v>
      </c>
      <c r="D5" s="76">
        <v>0.8200000000000001</v>
      </c>
      <c r="E5" s="77">
        <v>0.8200000000000001</v>
      </c>
    </row>
    <row r="6" spans="1:5" ht="15">
      <c r="A6" s="75" t="s">
        <v>870</v>
      </c>
      <c r="B6" s="98">
        <v>3</v>
      </c>
      <c r="C6" s="99">
        <v>1</v>
      </c>
      <c r="D6" s="76">
        <v>0.71</v>
      </c>
      <c r="E6" s="77">
        <v>0.71</v>
      </c>
    </row>
    <row r="7" spans="1:5" ht="15">
      <c r="A7" s="75" t="s">
        <v>871</v>
      </c>
      <c r="B7" s="98">
        <v>1</v>
      </c>
      <c r="C7" s="99">
        <v>3</v>
      </c>
      <c r="D7" s="76">
        <v>0.65</v>
      </c>
      <c r="E7" s="77">
        <v>0.65</v>
      </c>
    </row>
    <row r="8" spans="1:5" ht="15">
      <c r="A8" s="75" t="s">
        <v>872</v>
      </c>
      <c r="B8" s="98">
        <v>6</v>
      </c>
      <c r="C8" s="99">
        <v>1</v>
      </c>
      <c r="D8" s="76">
        <v>0.62</v>
      </c>
      <c r="E8" s="77">
        <v>0.62</v>
      </c>
    </row>
    <row r="9" spans="1:5" ht="15">
      <c r="A9" s="75" t="s">
        <v>873</v>
      </c>
      <c r="B9" s="98">
        <v>1</v>
      </c>
      <c r="C9" s="99">
        <v>5</v>
      </c>
      <c r="D9" s="76">
        <v>0.56</v>
      </c>
      <c r="E9" s="77">
        <v>0.56</v>
      </c>
    </row>
    <row r="10" spans="1:5" ht="15">
      <c r="A10" s="75" t="s">
        <v>874</v>
      </c>
      <c r="B10" s="98">
        <v>21</v>
      </c>
      <c r="C10" s="99">
        <v>1</v>
      </c>
      <c r="D10" s="76">
        <v>0.47000000000000003</v>
      </c>
      <c r="E10" s="77">
        <v>0.47000000000000003</v>
      </c>
    </row>
    <row r="11" spans="1:5" ht="15">
      <c r="A11" s="75" t="s">
        <v>875</v>
      </c>
      <c r="B11" s="98">
        <v>1</v>
      </c>
      <c r="C11" s="99">
        <v>1</v>
      </c>
      <c r="D11" s="76">
        <v>0.1</v>
      </c>
      <c r="E11" s="77">
        <v>0.1</v>
      </c>
    </row>
    <row r="12" spans="1:5" ht="15">
      <c r="A12" s="75"/>
      <c r="B12" s="98"/>
      <c r="C12" s="99"/>
      <c r="D12" s="76"/>
      <c r="E12" s="77"/>
    </row>
    <row r="13" spans="1:5" ht="15">
      <c r="A13" s="75"/>
      <c r="B13" s="98"/>
      <c r="C13" s="99"/>
      <c r="D13" s="76"/>
      <c r="E13" s="77"/>
    </row>
    <row r="14" spans="1:5" ht="15">
      <c r="A14" s="75"/>
      <c r="B14" s="100"/>
      <c r="C14" s="66"/>
      <c r="D14" s="76"/>
      <c r="E14" s="77"/>
    </row>
    <row r="15" spans="1:5" ht="15">
      <c r="A15" s="75"/>
      <c r="B15" s="100"/>
      <c r="C15" s="66"/>
      <c r="D15" s="76"/>
      <c r="E15" s="77"/>
    </row>
    <row r="16" spans="1:5" ht="15">
      <c r="A16" s="75"/>
      <c r="B16" s="100"/>
      <c r="C16" s="66"/>
      <c r="D16" s="76"/>
      <c r="E16" s="77"/>
    </row>
    <row r="17" spans="1:5" ht="50.1" customHeight="1" thickBot="1">
      <c r="A17" s="166" t="str">
        <f>"INDEX, SECTORIAL AND SHARE FUTURES INTER-COMMODITY SPREAD CHARGES EFFECTIVE ON "&amp;'OPTIONS - MARGIN INTERVALS'!A1</f>
        <v>INDEX, SECTORIAL AND SHARE FUTURES INTER-COMMODITY SPREAD CHARGES EFFECTIVE ON JUNE 20, 2024</v>
      </c>
      <c r="B17" s="167"/>
      <c r="C17" s="167"/>
      <c r="D17" s="167"/>
      <c r="E17" s="167"/>
    </row>
    <row r="18" spans="1:5" ht="12.75" customHeight="1">
      <c r="A18" s="168" t="s">
        <v>24</v>
      </c>
      <c r="B18" s="169" t="s">
        <v>39</v>
      </c>
      <c r="C18" s="169" t="s">
        <v>40</v>
      </c>
      <c r="D18" s="171" t="s">
        <v>25</v>
      </c>
      <c r="E18" s="169" t="s">
        <v>26</v>
      </c>
    </row>
    <row r="19" spans="1:5" ht="45.75" customHeight="1">
      <c r="A19" s="157"/>
      <c r="B19" s="170"/>
      <c r="C19" s="170"/>
      <c r="D19" s="159"/>
      <c r="E19" s="170"/>
    </row>
    <row r="20" spans="1:5" ht="15">
      <c r="A20" s="75" t="s">
        <v>876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877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878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879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880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881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882</v>
      </c>
      <c r="B26" s="98">
        <v>1</v>
      </c>
      <c r="C26" s="99">
        <v>12</v>
      </c>
      <c r="D26" s="76">
        <v>0.9</v>
      </c>
      <c r="E26" s="77">
        <v>0.9</v>
      </c>
    </row>
    <row r="27" spans="1:5" ht="15">
      <c r="A27" s="75" t="s">
        <v>883</v>
      </c>
      <c r="B27" s="98">
        <v>1</v>
      </c>
      <c r="C27" s="99">
        <v>48</v>
      </c>
      <c r="D27" s="76">
        <v>0.9</v>
      </c>
      <c r="E27" s="77">
        <v>0.9</v>
      </c>
    </row>
    <row r="28" spans="1:5" ht="15">
      <c r="A28" s="75" t="s">
        <v>884</v>
      </c>
      <c r="B28" s="98">
        <v>1</v>
      </c>
      <c r="C28" s="99">
        <v>19</v>
      </c>
      <c r="D28" s="76">
        <v>0.89</v>
      </c>
      <c r="E28" s="77">
        <v>0.89</v>
      </c>
    </row>
    <row r="29" spans="1:5" ht="15">
      <c r="A29" s="75" t="s">
        <v>885</v>
      </c>
      <c r="B29" s="98">
        <v>1</v>
      </c>
      <c r="C29" s="99">
        <v>75</v>
      </c>
      <c r="D29" s="76">
        <v>0.89</v>
      </c>
      <c r="E29" s="77">
        <v>0.89</v>
      </c>
    </row>
    <row r="30" spans="1:5" ht="15">
      <c r="A30" s="75" t="s">
        <v>886</v>
      </c>
      <c r="B30" s="98">
        <v>1</v>
      </c>
      <c r="C30" s="99">
        <v>22</v>
      </c>
      <c r="D30" s="76">
        <v>0.88</v>
      </c>
      <c r="E30" s="77">
        <v>0.88</v>
      </c>
    </row>
    <row r="31" spans="1:5" ht="15">
      <c r="A31" s="75" t="s">
        <v>887</v>
      </c>
      <c r="B31" s="98">
        <v>1</v>
      </c>
      <c r="C31" s="99">
        <v>89</v>
      </c>
      <c r="D31" s="76">
        <v>0.88</v>
      </c>
      <c r="E31" s="77">
        <v>0.88</v>
      </c>
    </row>
    <row r="32" spans="1:5" ht="15">
      <c r="A32" s="75" t="s">
        <v>888</v>
      </c>
      <c r="B32" s="98">
        <v>1</v>
      </c>
      <c r="C32" s="99">
        <v>31</v>
      </c>
      <c r="D32" s="76">
        <v>0.88</v>
      </c>
      <c r="E32" s="77">
        <v>0.88</v>
      </c>
    </row>
    <row r="33" spans="1:5" ht="15">
      <c r="A33" s="75" t="s">
        <v>889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890</v>
      </c>
      <c r="B34" s="98">
        <v>1</v>
      </c>
      <c r="C34" s="99">
        <v>31</v>
      </c>
      <c r="D34" s="76">
        <v>0.86</v>
      </c>
      <c r="E34" s="77">
        <v>0.86</v>
      </c>
    </row>
    <row r="35" spans="1:5" ht="15">
      <c r="A35" s="75" t="s">
        <v>891</v>
      </c>
      <c r="B35" s="98">
        <v>1</v>
      </c>
      <c r="C35" s="99">
        <v>1</v>
      </c>
      <c r="D35" s="76">
        <v>0.86</v>
      </c>
      <c r="E35" s="77">
        <v>0.86</v>
      </c>
    </row>
    <row r="36" spans="1:5" ht="15">
      <c r="A36" s="75" t="s">
        <v>892</v>
      </c>
      <c r="B36" s="98">
        <v>1</v>
      </c>
      <c r="C36" s="99">
        <v>2</v>
      </c>
      <c r="D36" s="76">
        <v>0.85</v>
      </c>
      <c r="E36" s="77">
        <v>0.85</v>
      </c>
    </row>
    <row r="37" spans="1:5" ht="15">
      <c r="A37" s="75" t="s">
        <v>893</v>
      </c>
      <c r="B37" s="98">
        <v>2</v>
      </c>
      <c r="C37" s="99">
        <v>1</v>
      </c>
      <c r="D37" s="76">
        <v>0.85</v>
      </c>
      <c r="E37" s="77">
        <v>0.85</v>
      </c>
    </row>
    <row r="38" spans="1:5" ht="15">
      <c r="A38" s="75" t="s">
        <v>894</v>
      </c>
      <c r="B38" s="98">
        <v>1</v>
      </c>
      <c r="C38" s="99">
        <v>19</v>
      </c>
      <c r="D38" s="76">
        <v>0.84</v>
      </c>
      <c r="E38" s="77">
        <v>0.84</v>
      </c>
    </row>
    <row r="39" spans="1:5" ht="15">
      <c r="A39" s="75" t="s">
        <v>895</v>
      </c>
      <c r="B39" s="98">
        <v>3</v>
      </c>
      <c r="C39" s="99">
        <v>1</v>
      </c>
      <c r="D39" s="76">
        <v>0.84</v>
      </c>
      <c r="E39" s="77">
        <v>0.84</v>
      </c>
    </row>
    <row r="40" spans="1:5" ht="15">
      <c r="A40" s="75" t="s">
        <v>896</v>
      </c>
      <c r="B40" s="98">
        <v>1</v>
      </c>
      <c r="C40" s="99">
        <v>26</v>
      </c>
      <c r="D40" s="76">
        <v>0.8300000000000001</v>
      </c>
      <c r="E40" s="77">
        <v>0.8300000000000001</v>
      </c>
    </row>
    <row r="41" spans="1:5" ht="15">
      <c r="A41" s="75" t="s">
        <v>897</v>
      </c>
      <c r="B41" s="98">
        <v>1</v>
      </c>
      <c r="C41" s="99">
        <v>11</v>
      </c>
      <c r="D41" s="76">
        <v>0.8300000000000001</v>
      </c>
      <c r="E41" s="77">
        <v>0.8300000000000001</v>
      </c>
    </row>
    <row r="42" spans="1:5" ht="15">
      <c r="A42" s="75" t="s">
        <v>898</v>
      </c>
      <c r="B42" s="98">
        <v>1</v>
      </c>
      <c r="C42" s="99">
        <v>1</v>
      </c>
      <c r="D42" s="76">
        <v>0.8300000000000001</v>
      </c>
      <c r="E42" s="77">
        <v>0.8300000000000001</v>
      </c>
    </row>
    <row r="43" spans="1:5" ht="15">
      <c r="A43" s="75" t="s">
        <v>899</v>
      </c>
      <c r="B43" s="98">
        <v>4</v>
      </c>
      <c r="C43" s="99">
        <v>1</v>
      </c>
      <c r="D43" s="76">
        <v>0.8300000000000001</v>
      </c>
      <c r="E43" s="77">
        <v>0.8300000000000001</v>
      </c>
    </row>
    <row r="44" spans="1:5" ht="15">
      <c r="A44" s="75" t="s">
        <v>900</v>
      </c>
      <c r="B44" s="98">
        <v>1</v>
      </c>
      <c r="C44" s="99">
        <v>2</v>
      </c>
      <c r="D44" s="76">
        <v>0.8300000000000001</v>
      </c>
      <c r="E44" s="77">
        <v>0.8300000000000001</v>
      </c>
    </row>
    <row r="45" spans="1:5" ht="15">
      <c r="A45" s="75" t="s">
        <v>901</v>
      </c>
      <c r="B45" s="98">
        <v>1</v>
      </c>
      <c r="C45" s="99">
        <v>31</v>
      </c>
      <c r="D45" s="76">
        <v>0.8200000000000001</v>
      </c>
      <c r="E45" s="77">
        <v>0.8200000000000001</v>
      </c>
    </row>
    <row r="46" spans="1:5" ht="15">
      <c r="A46" s="75" t="s">
        <v>902</v>
      </c>
      <c r="B46" s="98">
        <v>1</v>
      </c>
      <c r="C46" s="99">
        <v>27</v>
      </c>
      <c r="D46" s="76">
        <v>0.8200000000000001</v>
      </c>
      <c r="E46" s="77">
        <v>0.8200000000000001</v>
      </c>
    </row>
    <row r="47" spans="1:5" ht="15">
      <c r="A47" s="75" t="s">
        <v>903</v>
      </c>
      <c r="B47" s="98">
        <v>1</v>
      </c>
      <c r="C47" s="99">
        <v>18</v>
      </c>
      <c r="D47" s="76">
        <v>0.8200000000000001</v>
      </c>
      <c r="E47" s="77">
        <v>0.81</v>
      </c>
    </row>
    <row r="48" spans="1:5" ht="15">
      <c r="A48" s="75" t="s">
        <v>904</v>
      </c>
      <c r="B48" s="98">
        <v>1</v>
      </c>
      <c r="C48" s="99">
        <v>17</v>
      </c>
      <c r="D48" s="76">
        <v>0.81</v>
      </c>
      <c r="E48" s="77">
        <v>0.81</v>
      </c>
    </row>
    <row r="49" spans="1:5" ht="15">
      <c r="A49" s="75" t="s">
        <v>905</v>
      </c>
      <c r="B49" s="98">
        <v>1</v>
      </c>
      <c r="C49" s="99">
        <v>20</v>
      </c>
      <c r="D49" s="76">
        <v>0.8</v>
      </c>
      <c r="E49" s="77">
        <v>0.8</v>
      </c>
    </row>
    <row r="50" spans="1:5" ht="15">
      <c r="A50" s="75" t="s">
        <v>906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907</v>
      </c>
      <c r="B51" s="98">
        <v>1</v>
      </c>
      <c r="C51" s="99">
        <v>27</v>
      </c>
      <c r="D51" s="76">
        <v>0.75</v>
      </c>
      <c r="E51" s="77">
        <v>0.75</v>
      </c>
    </row>
    <row r="52" spans="1:5" ht="15">
      <c r="A52" s="75" t="s">
        <v>908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909</v>
      </c>
      <c r="B53" s="98">
        <v>1</v>
      </c>
      <c r="C53" s="99">
        <v>21</v>
      </c>
      <c r="D53" s="76">
        <v>0.74</v>
      </c>
      <c r="E53" s="77">
        <v>0.74</v>
      </c>
    </row>
    <row r="54" spans="1:5" ht="15">
      <c r="A54" s="75" t="s">
        <v>910</v>
      </c>
      <c r="B54" s="98">
        <v>1</v>
      </c>
      <c r="C54" s="99">
        <v>11</v>
      </c>
      <c r="D54" s="76">
        <v>0.74</v>
      </c>
      <c r="E54" s="77">
        <v>0.74</v>
      </c>
    </row>
    <row r="55" spans="1:5" ht="15">
      <c r="A55" s="75" t="s">
        <v>911</v>
      </c>
      <c r="B55" s="98">
        <v>1</v>
      </c>
      <c r="C55" s="99">
        <v>3</v>
      </c>
      <c r="D55" s="76">
        <v>0.73</v>
      </c>
      <c r="E55" s="77">
        <v>0.73</v>
      </c>
    </row>
    <row r="56" spans="1:5" ht="15">
      <c r="A56" s="75" t="s">
        <v>912</v>
      </c>
      <c r="B56" s="98">
        <v>1</v>
      </c>
      <c r="C56" s="99">
        <v>1</v>
      </c>
      <c r="D56" s="76">
        <v>0.73</v>
      </c>
      <c r="E56" s="77">
        <v>0.73</v>
      </c>
    </row>
    <row r="57" spans="1:5" ht="15">
      <c r="A57" s="75" t="s">
        <v>913</v>
      </c>
      <c r="B57" s="98">
        <v>1</v>
      </c>
      <c r="C57" s="99">
        <v>36</v>
      </c>
      <c r="D57" s="76">
        <v>0.72</v>
      </c>
      <c r="E57" s="77">
        <v>0.72</v>
      </c>
    </row>
    <row r="58" spans="1:5" ht="15">
      <c r="A58" s="75" t="s">
        <v>914</v>
      </c>
      <c r="B58" s="98">
        <v>1</v>
      </c>
      <c r="C58" s="99">
        <v>11</v>
      </c>
      <c r="D58" s="76">
        <v>0.72</v>
      </c>
      <c r="E58" s="77">
        <v>0.72</v>
      </c>
    </row>
    <row r="59" spans="1:5" ht="15">
      <c r="A59" s="75" t="s">
        <v>915</v>
      </c>
      <c r="B59" s="98">
        <v>1</v>
      </c>
      <c r="C59" s="99">
        <v>44</v>
      </c>
      <c r="D59" s="76">
        <v>0.72</v>
      </c>
      <c r="E59" s="77">
        <v>0.72</v>
      </c>
    </row>
    <row r="60" spans="1:5" ht="15">
      <c r="A60" s="75" t="s">
        <v>916</v>
      </c>
      <c r="B60" s="98">
        <v>1</v>
      </c>
      <c r="C60" s="99">
        <v>55</v>
      </c>
      <c r="D60" s="76">
        <v>0.71</v>
      </c>
      <c r="E60" s="77">
        <v>0.71</v>
      </c>
    </row>
    <row r="61" spans="1:5" ht="15">
      <c r="A61" s="75" t="s">
        <v>917</v>
      </c>
      <c r="B61" s="98">
        <v>1</v>
      </c>
      <c r="C61" s="99">
        <v>9</v>
      </c>
      <c r="D61" s="76">
        <v>0.71</v>
      </c>
      <c r="E61" s="77">
        <v>0.71</v>
      </c>
    </row>
    <row r="62" spans="1:5" ht="15">
      <c r="A62" s="75" t="s">
        <v>918</v>
      </c>
      <c r="B62" s="98">
        <v>1</v>
      </c>
      <c r="C62" s="99">
        <v>15</v>
      </c>
      <c r="D62" s="76">
        <v>0.71</v>
      </c>
      <c r="E62" s="77">
        <v>0.71</v>
      </c>
    </row>
    <row r="63" spans="1:5" ht="15">
      <c r="A63" s="75" t="s">
        <v>919</v>
      </c>
      <c r="B63" s="98">
        <v>1</v>
      </c>
      <c r="C63" s="99">
        <v>1</v>
      </c>
      <c r="D63" s="76">
        <v>0.71</v>
      </c>
      <c r="E63" s="77">
        <v>0.71</v>
      </c>
    </row>
    <row r="64" spans="1:5" ht="15">
      <c r="A64" s="75" t="s">
        <v>920</v>
      </c>
      <c r="B64" s="98">
        <v>1</v>
      </c>
      <c r="C64" s="99">
        <v>13</v>
      </c>
      <c r="D64" s="76">
        <v>0.7000000000000001</v>
      </c>
      <c r="E64" s="77">
        <v>0.7000000000000001</v>
      </c>
    </row>
    <row r="65" spans="1:5" ht="15">
      <c r="A65" s="75" t="s">
        <v>921</v>
      </c>
      <c r="B65" s="98">
        <v>8</v>
      </c>
      <c r="C65" s="99">
        <v>1</v>
      </c>
      <c r="D65" s="76">
        <v>0.7000000000000001</v>
      </c>
      <c r="E65" s="77">
        <v>0.7000000000000001</v>
      </c>
    </row>
    <row r="66" spans="1:5" ht="15">
      <c r="A66" s="75" t="s">
        <v>922</v>
      </c>
      <c r="B66" s="98">
        <v>1</v>
      </c>
      <c r="C66" s="99">
        <v>1</v>
      </c>
      <c r="D66" s="76">
        <v>0.7000000000000001</v>
      </c>
      <c r="E66" s="77">
        <v>0.7000000000000001</v>
      </c>
    </row>
    <row r="67" spans="1:5" ht="15">
      <c r="A67" s="75" t="s">
        <v>923</v>
      </c>
      <c r="B67" s="98">
        <v>1</v>
      </c>
      <c r="C67" s="99">
        <v>1</v>
      </c>
      <c r="D67" s="76">
        <v>0.7000000000000001</v>
      </c>
      <c r="E67" s="77">
        <v>0.7000000000000001</v>
      </c>
    </row>
    <row r="68" spans="1:5" ht="15">
      <c r="A68" s="75" t="s">
        <v>924</v>
      </c>
      <c r="B68" s="98">
        <v>1</v>
      </c>
      <c r="C68" s="99">
        <v>16</v>
      </c>
      <c r="D68" s="76">
        <v>0.6900000000000001</v>
      </c>
      <c r="E68" s="77">
        <v>0.6900000000000001</v>
      </c>
    </row>
    <row r="69" spans="1:5" ht="15">
      <c r="A69" s="75" t="s">
        <v>925</v>
      </c>
      <c r="B69" s="98">
        <v>1</v>
      </c>
      <c r="C69" s="99">
        <v>18</v>
      </c>
      <c r="D69" s="76">
        <v>0.6900000000000001</v>
      </c>
      <c r="E69" s="77">
        <v>0.6900000000000001</v>
      </c>
    </row>
    <row r="70" spans="1:5" ht="15">
      <c r="A70" s="75" t="s">
        <v>926</v>
      </c>
      <c r="B70" s="98">
        <v>1</v>
      </c>
      <c r="C70" s="99">
        <v>1</v>
      </c>
      <c r="D70" s="76">
        <v>0.6900000000000001</v>
      </c>
      <c r="E70" s="77">
        <v>0.6900000000000001</v>
      </c>
    </row>
    <row r="71" spans="1:5" ht="15">
      <c r="A71" s="75" t="s">
        <v>927</v>
      </c>
      <c r="B71" s="98">
        <v>1</v>
      </c>
      <c r="C71" s="99">
        <v>5</v>
      </c>
      <c r="D71" s="76">
        <v>0.68</v>
      </c>
      <c r="E71" s="77">
        <v>0.68</v>
      </c>
    </row>
    <row r="72" spans="1:5" ht="15">
      <c r="A72" s="75" t="s">
        <v>928</v>
      </c>
      <c r="B72" s="98">
        <v>1</v>
      </c>
      <c r="C72" s="99">
        <v>37</v>
      </c>
      <c r="D72" s="76">
        <v>0.68</v>
      </c>
      <c r="E72" s="77">
        <v>0.68</v>
      </c>
    </row>
    <row r="73" spans="1:5" ht="15">
      <c r="A73" s="75" t="s">
        <v>929</v>
      </c>
      <c r="B73" s="98">
        <v>1</v>
      </c>
      <c r="C73" s="99">
        <v>13</v>
      </c>
      <c r="D73" s="76">
        <v>0.68</v>
      </c>
      <c r="E73" s="77">
        <v>0.68</v>
      </c>
    </row>
    <row r="74" spans="1:5" ht="15">
      <c r="A74" s="75" t="s">
        <v>930</v>
      </c>
      <c r="B74" s="98">
        <v>1</v>
      </c>
      <c r="C74" s="99">
        <v>52</v>
      </c>
      <c r="D74" s="76">
        <v>0.68</v>
      </c>
      <c r="E74" s="77">
        <v>0.68</v>
      </c>
    </row>
    <row r="75" spans="1:5" ht="15">
      <c r="A75" s="75" t="s">
        <v>931</v>
      </c>
      <c r="B75" s="98">
        <v>2</v>
      </c>
      <c r="C75" s="99">
        <v>1</v>
      </c>
      <c r="D75" s="76">
        <v>0.68</v>
      </c>
      <c r="E75" s="77">
        <v>0.68</v>
      </c>
    </row>
    <row r="76" spans="1:5" ht="15">
      <c r="A76" s="75" t="s">
        <v>932</v>
      </c>
      <c r="B76" s="98">
        <v>1</v>
      </c>
      <c r="C76" s="99">
        <v>1</v>
      </c>
      <c r="D76" s="76">
        <v>0.68</v>
      </c>
      <c r="E76" s="77">
        <v>0.68</v>
      </c>
    </row>
    <row r="77" spans="1:5" ht="15">
      <c r="A77" s="75" t="s">
        <v>933</v>
      </c>
      <c r="B77" s="98">
        <v>1</v>
      </c>
      <c r="C77" s="99">
        <v>58</v>
      </c>
      <c r="D77" s="76">
        <v>0.67</v>
      </c>
      <c r="E77" s="77">
        <v>0.67</v>
      </c>
    </row>
    <row r="78" spans="1:5" ht="15">
      <c r="A78" s="75" t="s">
        <v>934</v>
      </c>
      <c r="B78" s="98">
        <v>1</v>
      </c>
      <c r="C78" s="99">
        <v>1</v>
      </c>
      <c r="D78" s="76">
        <v>0.67</v>
      </c>
      <c r="E78" s="77">
        <v>0.67</v>
      </c>
    </row>
    <row r="79" spans="1:5" ht="15">
      <c r="A79" s="75" t="s">
        <v>935</v>
      </c>
      <c r="B79" s="98">
        <v>8</v>
      </c>
      <c r="C79" s="99">
        <v>1</v>
      </c>
      <c r="D79" s="76">
        <v>0.67</v>
      </c>
      <c r="E79" s="77">
        <v>0.67</v>
      </c>
    </row>
    <row r="80" spans="1:5" ht="15">
      <c r="A80" s="75" t="s">
        <v>936</v>
      </c>
      <c r="B80" s="98">
        <v>2</v>
      </c>
      <c r="C80" s="99">
        <v>1</v>
      </c>
      <c r="D80" s="76">
        <v>0.67</v>
      </c>
      <c r="E80" s="77">
        <v>0.67</v>
      </c>
    </row>
    <row r="81" spans="1:5" ht="15">
      <c r="A81" s="75" t="s">
        <v>937</v>
      </c>
      <c r="B81" s="98">
        <v>1</v>
      </c>
      <c r="C81" s="99">
        <v>8</v>
      </c>
      <c r="D81" s="76">
        <v>0.66</v>
      </c>
      <c r="E81" s="77">
        <v>0.66</v>
      </c>
    </row>
    <row r="82" spans="1:5" ht="15">
      <c r="A82" s="75" t="s">
        <v>938</v>
      </c>
      <c r="B82" s="98">
        <v>2</v>
      </c>
      <c r="C82" s="99">
        <v>1</v>
      </c>
      <c r="D82" s="76">
        <v>0.66</v>
      </c>
      <c r="E82" s="77">
        <v>0.66</v>
      </c>
    </row>
    <row r="83" spans="1:5" ht="15">
      <c r="A83" s="75" t="s">
        <v>939</v>
      </c>
      <c r="B83" s="98">
        <v>1</v>
      </c>
      <c r="C83" s="99">
        <v>2</v>
      </c>
      <c r="D83" s="76">
        <v>0.66</v>
      </c>
      <c r="E83" s="77">
        <v>0.66</v>
      </c>
    </row>
    <row r="84" spans="1:5" ht="15">
      <c r="A84" s="75" t="s">
        <v>940</v>
      </c>
      <c r="B84" s="98">
        <v>1</v>
      </c>
      <c r="C84" s="99">
        <v>35</v>
      </c>
      <c r="D84" s="76">
        <v>0.65</v>
      </c>
      <c r="E84" s="77">
        <v>0.65</v>
      </c>
    </row>
    <row r="85" spans="1:5" ht="15">
      <c r="A85" s="75" t="s">
        <v>941</v>
      </c>
      <c r="B85" s="98">
        <v>1</v>
      </c>
      <c r="C85" s="99">
        <v>4</v>
      </c>
      <c r="D85" s="76">
        <v>0.65</v>
      </c>
      <c r="E85" s="77">
        <v>0.65</v>
      </c>
    </row>
    <row r="86" spans="1:5" ht="15">
      <c r="A86" s="75" t="s">
        <v>942</v>
      </c>
      <c r="B86" s="98">
        <v>1</v>
      </c>
      <c r="C86" s="99">
        <v>9</v>
      </c>
      <c r="D86" s="76">
        <v>0.65</v>
      </c>
      <c r="E86" s="77">
        <v>0.65</v>
      </c>
    </row>
    <row r="87" spans="1:5" ht="15">
      <c r="A87" s="75" t="s">
        <v>943</v>
      </c>
      <c r="B87" s="98">
        <v>1</v>
      </c>
      <c r="C87" s="99">
        <v>21</v>
      </c>
      <c r="D87" s="76">
        <v>0.65</v>
      </c>
      <c r="E87" s="77">
        <v>0.65</v>
      </c>
    </row>
    <row r="88" spans="1:5" ht="15">
      <c r="A88" s="75" t="s">
        <v>944</v>
      </c>
      <c r="B88" s="98">
        <v>1</v>
      </c>
      <c r="C88" s="99">
        <v>1</v>
      </c>
      <c r="D88" s="76">
        <v>0.65</v>
      </c>
      <c r="E88" s="77">
        <v>0.65</v>
      </c>
    </row>
    <row r="89" spans="1:5" ht="15">
      <c r="A89" s="75" t="s">
        <v>945</v>
      </c>
      <c r="B89" s="98">
        <v>1</v>
      </c>
      <c r="C89" s="99">
        <v>22</v>
      </c>
      <c r="D89" s="76">
        <v>0.64</v>
      </c>
      <c r="E89" s="77">
        <v>0.64</v>
      </c>
    </row>
    <row r="90" spans="1:5" ht="15">
      <c r="A90" s="75" t="s">
        <v>946</v>
      </c>
      <c r="B90" s="98">
        <v>1</v>
      </c>
      <c r="C90" s="99">
        <v>7</v>
      </c>
      <c r="D90" s="76">
        <v>0.64</v>
      </c>
      <c r="E90" s="77">
        <v>0.64</v>
      </c>
    </row>
    <row r="91" spans="1:5" ht="15">
      <c r="A91" s="75" t="s">
        <v>947</v>
      </c>
      <c r="B91" s="98">
        <v>1</v>
      </c>
      <c r="C91" s="99">
        <v>19</v>
      </c>
      <c r="D91" s="76">
        <v>0.64</v>
      </c>
      <c r="E91" s="77">
        <v>0.64</v>
      </c>
    </row>
    <row r="92" spans="1:5" ht="15">
      <c r="A92" s="75" t="s">
        <v>948</v>
      </c>
      <c r="B92" s="98">
        <v>5</v>
      </c>
      <c r="C92" s="99">
        <v>1</v>
      </c>
      <c r="D92" s="76">
        <v>0.64</v>
      </c>
      <c r="E92" s="77">
        <v>0.64</v>
      </c>
    </row>
    <row r="93" spans="1:5" ht="15">
      <c r="A93" s="75" t="s">
        <v>949</v>
      </c>
      <c r="B93" s="98">
        <v>1</v>
      </c>
      <c r="C93" s="99">
        <v>30</v>
      </c>
      <c r="D93" s="76">
        <v>0.63</v>
      </c>
      <c r="E93" s="77">
        <v>0.63</v>
      </c>
    </row>
    <row r="94" spans="1:5" ht="15">
      <c r="A94" s="75" t="s">
        <v>950</v>
      </c>
      <c r="B94" s="98">
        <v>1</v>
      </c>
      <c r="C94" s="99">
        <v>3</v>
      </c>
      <c r="D94" s="76">
        <v>0.63</v>
      </c>
      <c r="E94" s="77">
        <v>0.63</v>
      </c>
    </row>
    <row r="95" spans="1:5" ht="15">
      <c r="A95" s="75" t="s">
        <v>951</v>
      </c>
      <c r="B95" s="98">
        <v>1</v>
      </c>
      <c r="C95" s="99">
        <v>38</v>
      </c>
      <c r="D95" s="76">
        <v>0.63</v>
      </c>
      <c r="E95" s="77">
        <v>0.63</v>
      </c>
    </row>
    <row r="96" spans="1:5" ht="15">
      <c r="A96" s="75" t="s">
        <v>952</v>
      </c>
      <c r="B96" s="98">
        <v>1</v>
      </c>
      <c r="C96" s="99">
        <v>7</v>
      </c>
      <c r="D96" s="76">
        <v>0.63</v>
      </c>
      <c r="E96" s="77">
        <v>0.63</v>
      </c>
    </row>
    <row r="97" spans="1:5" ht="15">
      <c r="A97" s="75" t="s">
        <v>953</v>
      </c>
      <c r="B97" s="98">
        <v>1</v>
      </c>
      <c r="C97" s="99">
        <v>1</v>
      </c>
      <c r="D97" s="76">
        <v>0.62</v>
      </c>
      <c r="E97" s="77">
        <v>0.62</v>
      </c>
    </row>
    <row r="98" spans="1:5" ht="15">
      <c r="A98" s="75" t="s">
        <v>954</v>
      </c>
      <c r="B98" s="98">
        <v>1</v>
      </c>
      <c r="C98" s="99">
        <v>7</v>
      </c>
      <c r="D98" s="76">
        <v>0.62</v>
      </c>
      <c r="E98" s="77">
        <v>0.62</v>
      </c>
    </row>
    <row r="99" spans="1:5" ht="15">
      <c r="A99" s="75" t="s">
        <v>955</v>
      </c>
      <c r="B99" s="98">
        <v>1</v>
      </c>
      <c r="C99" s="99">
        <v>139</v>
      </c>
      <c r="D99" s="76">
        <v>0.62</v>
      </c>
      <c r="E99" s="77">
        <v>0.62</v>
      </c>
    </row>
    <row r="100" spans="1:5" ht="15">
      <c r="A100" s="75" t="s">
        <v>956</v>
      </c>
      <c r="B100" s="98">
        <v>1</v>
      </c>
      <c r="C100" s="99">
        <v>3</v>
      </c>
      <c r="D100" s="76">
        <v>0.62</v>
      </c>
      <c r="E100" s="77">
        <v>0.62</v>
      </c>
    </row>
    <row r="101" spans="1:5" ht="15">
      <c r="A101" s="75" t="s">
        <v>957</v>
      </c>
      <c r="B101" s="98">
        <v>1</v>
      </c>
      <c r="C101" s="99">
        <v>9</v>
      </c>
      <c r="D101" s="76">
        <v>0.62</v>
      </c>
      <c r="E101" s="77">
        <v>0.62</v>
      </c>
    </row>
    <row r="102" spans="1:5" ht="15">
      <c r="A102" s="75" t="s">
        <v>958</v>
      </c>
      <c r="B102" s="98">
        <v>1</v>
      </c>
      <c r="C102" s="99">
        <v>20</v>
      </c>
      <c r="D102" s="76">
        <v>0.62</v>
      </c>
      <c r="E102" s="77">
        <v>0.62</v>
      </c>
    </row>
    <row r="103" spans="1:5" ht="15">
      <c r="A103" s="75" t="s">
        <v>959</v>
      </c>
      <c r="B103" s="98">
        <v>1</v>
      </c>
      <c r="C103" s="99">
        <v>4</v>
      </c>
      <c r="D103" s="76">
        <v>0.62</v>
      </c>
      <c r="E103" s="77">
        <v>0.62</v>
      </c>
    </row>
    <row r="104" spans="1:5" ht="15">
      <c r="A104" s="75" t="s">
        <v>960</v>
      </c>
      <c r="B104" s="98">
        <v>1</v>
      </c>
      <c r="C104" s="99">
        <v>4</v>
      </c>
      <c r="D104" s="76">
        <v>0.62</v>
      </c>
      <c r="E104" s="77">
        <v>0.62</v>
      </c>
    </row>
    <row r="105" spans="1:5" ht="15">
      <c r="A105" s="75" t="s">
        <v>961</v>
      </c>
      <c r="B105" s="98">
        <v>1</v>
      </c>
      <c r="C105" s="99">
        <v>1</v>
      </c>
      <c r="D105" s="76">
        <v>0.61</v>
      </c>
      <c r="E105" s="77">
        <v>0.61</v>
      </c>
    </row>
    <row r="106" spans="1:5" ht="15">
      <c r="A106" s="75" t="s">
        <v>962</v>
      </c>
      <c r="B106" s="98">
        <v>1</v>
      </c>
      <c r="C106" s="99">
        <v>3</v>
      </c>
      <c r="D106" s="76">
        <v>0.61</v>
      </c>
      <c r="E106" s="77">
        <v>0.61</v>
      </c>
    </row>
    <row r="107" spans="1:5" ht="15">
      <c r="A107" s="75" t="s">
        <v>963</v>
      </c>
      <c r="B107" s="98">
        <v>1</v>
      </c>
      <c r="C107" s="99">
        <v>12</v>
      </c>
      <c r="D107" s="76">
        <v>0.61</v>
      </c>
      <c r="E107" s="77">
        <v>0.61</v>
      </c>
    </row>
    <row r="108" spans="1:5" ht="15">
      <c r="A108" s="75" t="s">
        <v>964</v>
      </c>
      <c r="B108" s="98">
        <v>1</v>
      </c>
      <c r="C108" s="99">
        <v>61</v>
      </c>
      <c r="D108" s="76">
        <v>0.61</v>
      </c>
      <c r="E108" s="77">
        <v>0.61</v>
      </c>
    </row>
    <row r="109" spans="1:5" ht="15">
      <c r="A109" s="75" t="s">
        <v>965</v>
      </c>
      <c r="B109" s="98">
        <v>1</v>
      </c>
      <c r="C109" s="99">
        <v>18</v>
      </c>
      <c r="D109" s="76">
        <v>0.61</v>
      </c>
      <c r="E109" s="77">
        <v>0.61</v>
      </c>
    </row>
    <row r="110" spans="1:5" ht="15">
      <c r="A110" s="75" t="s">
        <v>966</v>
      </c>
      <c r="B110" s="98">
        <v>1</v>
      </c>
      <c r="C110" s="99">
        <v>33</v>
      </c>
      <c r="D110" s="76">
        <v>0.61</v>
      </c>
      <c r="E110" s="77">
        <v>0.61</v>
      </c>
    </row>
    <row r="111" spans="1:5" ht="15">
      <c r="A111" s="75" t="s">
        <v>967</v>
      </c>
      <c r="B111" s="98">
        <v>1</v>
      </c>
      <c r="C111" s="99">
        <v>6</v>
      </c>
      <c r="D111" s="76">
        <v>0.61</v>
      </c>
      <c r="E111" s="77">
        <v>0.61</v>
      </c>
    </row>
    <row r="112" spans="1:5" ht="15">
      <c r="A112" s="75" t="s">
        <v>968</v>
      </c>
      <c r="B112" s="98">
        <v>1</v>
      </c>
      <c r="C112" s="99">
        <v>2</v>
      </c>
      <c r="D112" s="76">
        <v>0.6</v>
      </c>
      <c r="E112" s="77">
        <v>0.6</v>
      </c>
    </row>
    <row r="113" spans="1:5" ht="15">
      <c r="A113" s="75" t="s">
        <v>969</v>
      </c>
      <c r="B113" s="98">
        <v>1</v>
      </c>
      <c r="C113" s="99">
        <v>2</v>
      </c>
      <c r="D113" s="76">
        <v>0.6</v>
      </c>
      <c r="E113" s="77">
        <v>0.6</v>
      </c>
    </row>
    <row r="114" spans="1:5" ht="15">
      <c r="A114" s="75" t="s">
        <v>970</v>
      </c>
      <c r="B114" s="98">
        <v>1</v>
      </c>
      <c r="C114" s="99">
        <v>14</v>
      </c>
      <c r="D114" s="76">
        <v>0.6</v>
      </c>
      <c r="E114" s="77">
        <v>0.6</v>
      </c>
    </row>
    <row r="115" spans="1:5" ht="15">
      <c r="A115" s="75" t="s">
        <v>971</v>
      </c>
      <c r="B115" s="98">
        <v>1</v>
      </c>
      <c r="C115" s="99">
        <v>4</v>
      </c>
      <c r="D115" s="76">
        <v>0.6</v>
      </c>
      <c r="E115" s="77">
        <v>0.6</v>
      </c>
    </row>
    <row r="116" spans="1:5" ht="15">
      <c r="A116" s="75" t="s">
        <v>972</v>
      </c>
      <c r="B116" s="98">
        <v>1</v>
      </c>
      <c r="C116" s="99">
        <v>14</v>
      </c>
      <c r="D116" s="76">
        <v>0.6</v>
      </c>
      <c r="E116" s="77">
        <v>0.6</v>
      </c>
    </row>
    <row r="117" spans="1:5" ht="15">
      <c r="A117" s="75" t="s">
        <v>973</v>
      </c>
      <c r="B117" s="98">
        <v>6</v>
      </c>
      <c r="C117" s="99">
        <v>1</v>
      </c>
      <c r="D117" s="76">
        <v>0.6</v>
      </c>
      <c r="E117" s="77">
        <v>0.6</v>
      </c>
    </row>
    <row r="118" spans="1:5" ht="15">
      <c r="A118" s="75" t="s">
        <v>974</v>
      </c>
      <c r="B118" s="98">
        <v>2</v>
      </c>
      <c r="C118" s="99">
        <v>1</v>
      </c>
      <c r="D118" s="76">
        <v>0.59</v>
      </c>
      <c r="E118" s="77">
        <v>0.59</v>
      </c>
    </row>
    <row r="119" spans="1:5" ht="15">
      <c r="A119" s="75" t="s">
        <v>975</v>
      </c>
      <c r="B119" s="98">
        <v>1</v>
      </c>
      <c r="C119" s="99">
        <v>5</v>
      </c>
      <c r="D119" s="76">
        <v>0.59</v>
      </c>
      <c r="E119" s="77">
        <v>0.59</v>
      </c>
    </row>
    <row r="120" spans="1:5" ht="15">
      <c r="A120" s="75" t="s">
        <v>976</v>
      </c>
      <c r="B120" s="98">
        <v>1</v>
      </c>
      <c r="C120" s="99">
        <v>56</v>
      </c>
      <c r="D120" s="76">
        <v>0.59</v>
      </c>
      <c r="E120" s="77">
        <v>0.59</v>
      </c>
    </row>
    <row r="121" spans="1:5" ht="15">
      <c r="A121" s="75" t="s">
        <v>977</v>
      </c>
      <c r="B121" s="98">
        <v>1</v>
      </c>
      <c r="C121" s="99">
        <v>11</v>
      </c>
      <c r="D121" s="76">
        <v>0.6</v>
      </c>
      <c r="E121" s="77">
        <v>0.59</v>
      </c>
    </row>
    <row r="122" spans="1:5" ht="15">
      <c r="A122" s="75" t="s">
        <v>978</v>
      </c>
      <c r="B122" s="98">
        <v>1</v>
      </c>
      <c r="C122" s="99">
        <v>28</v>
      </c>
      <c r="D122" s="76">
        <v>0.59</v>
      </c>
      <c r="E122" s="77">
        <v>0.59</v>
      </c>
    </row>
    <row r="123" spans="1:5" ht="15">
      <c r="A123" s="75" t="s">
        <v>979</v>
      </c>
      <c r="B123" s="98">
        <v>1</v>
      </c>
      <c r="C123" s="99">
        <v>3</v>
      </c>
      <c r="D123" s="76">
        <v>0.58</v>
      </c>
      <c r="E123" s="77">
        <v>0.58</v>
      </c>
    </row>
    <row r="124" spans="1:5" ht="15">
      <c r="A124" s="75" t="s">
        <v>980</v>
      </c>
      <c r="B124" s="98">
        <v>1</v>
      </c>
      <c r="C124" s="99">
        <v>56</v>
      </c>
      <c r="D124" s="76">
        <v>0.58</v>
      </c>
      <c r="E124" s="77">
        <v>0.58</v>
      </c>
    </row>
    <row r="125" spans="1:5" ht="15">
      <c r="A125" s="75" t="s">
        <v>981</v>
      </c>
      <c r="B125" s="98">
        <v>1</v>
      </c>
      <c r="C125" s="99">
        <v>1</v>
      </c>
      <c r="D125" s="76">
        <v>0.58</v>
      </c>
      <c r="E125" s="77">
        <v>0.58</v>
      </c>
    </row>
    <row r="126" spans="1:5" ht="15">
      <c r="A126" s="75" t="s">
        <v>982</v>
      </c>
      <c r="B126" s="98">
        <v>1</v>
      </c>
      <c r="C126" s="99">
        <v>2</v>
      </c>
      <c r="D126" s="76">
        <v>0.5700000000000001</v>
      </c>
      <c r="E126" s="77">
        <v>0.5700000000000001</v>
      </c>
    </row>
    <row r="127" spans="1:5" ht="15">
      <c r="A127" s="75" t="s">
        <v>983</v>
      </c>
      <c r="B127" s="98">
        <v>1</v>
      </c>
      <c r="C127" s="99">
        <v>1</v>
      </c>
      <c r="D127" s="76">
        <v>0.5700000000000001</v>
      </c>
      <c r="E127" s="77">
        <v>0.5700000000000001</v>
      </c>
    </row>
    <row r="128" spans="1:5" ht="15">
      <c r="A128" s="75" t="s">
        <v>984</v>
      </c>
      <c r="B128" s="98">
        <v>1</v>
      </c>
      <c r="C128" s="99">
        <v>118</v>
      </c>
      <c r="D128" s="76">
        <v>0.5700000000000001</v>
      </c>
      <c r="E128" s="77">
        <v>0.5700000000000001</v>
      </c>
    </row>
    <row r="129" spans="1:5" ht="15">
      <c r="A129" s="75" t="s">
        <v>985</v>
      </c>
      <c r="B129" s="98">
        <v>1</v>
      </c>
      <c r="C129" s="99">
        <v>17</v>
      </c>
      <c r="D129" s="76">
        <v>0.5700000000000001</v>
      </c>
      <c r="E129" s="77">
        <v>0.5700000000000001</v>
      </c>
    </row>
    <row r="130" spans="1:5" ht="15">
      <c r="A130" s="75" t="s">
        <v>986</v>
      </c>
      <c r="B130" s="98">
        <v>1</v>
      </c>
      <c r="C130" s="99">
        <v>5</v>
      </c>
      <c r="D130" s="76">
        <v>0.5700000000000001</v>
      </c>
      <c r="E130" s="77">
        <v>0.5700000000000001</v>
      </c>
    </row>
    <row r="131" spans="1:5" ht="15">
      <c r="A131" s="75" t="s">
        <v>987</v>
      </c>
      <c r="B131" s="98">
        <v>1</v>
      </c>
      <c r="C131" s="99">
        <v>5</v>
      </c>
      <c r="D131" s="76">
        <v>0.58</v>
      </c>
      <c r="E131" s="77">
        <v>0.5700000000000001</v>
      </c>
    </row>
    <row r="132" spans="1:5" ht="15">
      <c r="A132" s="75" t="s">
        <v>988</v>
      </c>
      <c r="B132" s="98">
        <v>1</v>
      </c>
      <c r="C132" s="99">
        <v>4</v>
      </c>
      <c r="D132" s="76">
        <v>0.5700000000000001</v>
      </c>
      <c r="E132" s="77">
        <v>0.5700000000000001</v>
      </c>
    </row>
    <row r="133" spans="1:5" ht="15">
      <c r="A133" s="75" t="s">
        <v>989</v>
      </c>
      <c r="B133" s="98">
        <v>1</v>
      </c>
      <c r="C133" s="99">
        <v>3</v>
      </c>
      <c r="D133" s="76">
        <v>0.5700000000000001</v>
      </c>
      <c r="E133" s="77">
        <v>0.5700000000000001</v>
      </c>
    </row>
    <row r="134" spans="1:5" ht="15">
      <c r="A134" s="75" t="s">
        <v>990</v>
      </c>
      <c r="B134" s="98">
        <v>1</v>
      </c>
      <c r="C134" s="99">
        <v>10</v>
      </c>
      <c r="D134" s="76">
        <v>0.5700000000000001</v>
      </c>
      <c r="E134" s="77">
        <v>0.5700000000000001</v>
      </c>
    </row>
    <row r="135" spans="1:5" ht="15">
      <c r="A135" s="75" t="s">
        <v>991</v>
      </c>
      <c r="B135" s="98">
        <v>5</v>
      </c>
      <c r="C135" s="99">
        <v>1</v>
      </c>
      <c r="D135" s="76">
        <v>0.5700000000000001</v>
      </c>
      <c r="E135" s="77">
        <v>0.5700000000000001</v>
      </c>
    </row>
    <row r="136" spans="1:5" ht="15">
      <c r="A136" s="75" t="s">
        <v>992</v>
      </c>
      <c r="B136" s="98">
        <v>1</v>
      </c>
      <c r="C136" s="99">
        <v>5</v>
      </c>
      <c r="D136" s="76">
        <v>0.56</v>
      </c>
      <c r="E136" s="77">
        <v>0.56</v>
      </c>
    </row>
    <row r="137" spans="1:5" ht="15">
      <c r="A137" s="75" t="s">
        <v>993</v>
      </c>
      <c r="B137" s="98">
        <v>1</v>
      </c>
      <c r="C137" s="99">
        <v>13</v>
      </c>
      <c r="D137" s="76">
        <v>0.56</v>
      </c>
      <c r="E137" s="77">
        <v>0.56</v>
      </c>
    </row>
    <row r="138" spans="1:5" ht="15">
      <c r="A138" s="75" t="s">
        <v>994</v>
      </c>
      <c r="B138" s="98">
        <v>1</v>
      </c>
      <c r="C138" s="99">
        <v>19</v>
      </c>
      <c r="D138" s="76">
        <v>0.56</v>
      </c>
      <c r="E138" s="77">
        <v>0.56</v>
      </c>
    </row>
    <row r="139" spans="1:5" ht="15">
      <c r="A139" s="75" t="s">
        <v>995</v>
      </c>
      <c r="B139" s="98">
        <v>1</v>
      </c>
      <c r="C139" s="99">
        <v>7</v>
      </c>
      <c r="D139" s="76">
        <v>0.56</v>
      </c>
      <c r="E139" s="77">
        <v>0.56</v>
      </c>
    </row>
    <row r="140" spans="1:5" ht="15">
      <c r="A140" s="75" t="s">
        <v>996</v>
      </c>
      <c r="B140" s="98">
        <v>1</v>
      </c>
      <c r="C140" s="99">
        <v>6</v>
      </c>
      <c r="D140" s="76">
        <v>0.56</v>
      </c>
      <c r="E140" s="77">
        <v>0.56</v>
      </c>
    </row>
    <row r="141" spans="1:5" ht="15">
      <c r="A141" s="75" t="s">
        <v>997</v>
      </c>
      <c r="B141" s="98">
        <v>3</v>
      </c>
      <c r="C141" s="99">
        <v>1</v>
      </c>
      <c r="D141" s="76">
        <v>0.56</v>
      </c>
      <c r="E141" s="77">
        <v>0.56</v>
      </c>
    </row>
    <row r="142" spans="1:5" ht="15">
      <c r="A142" s="75" t="s">
        <v>998</v>
      </c>
      <c r="B142" s="98">
        <v>1</v>
      </c>
      <c r="C142" s="99">
        <v>3</v>
      </c>
      <c r="D142" s="76">
        <v>0.55</v>
      </c>
      <c r="E142" s="77">
        <v>0.55</v>
      </c>
    </row>
    <row r="143" spans="1:5" ht="15">
      <c r="A143" s="75" t="s">
        <v>999</v>
      </c>
      <c r="B143" s="98">
        <v>1</v>
      </c>
      <c r="C143" s="99">
        <v>57</v>
      </c>
      <c r="D143" s="76">
        <v>0.55</v>
      </c>
      <c r="E143" s="77">
        <v>0.55</v>
      </c>
    </row>
    <row r="144" spans="1:5" ht="15">
      <c r="A144" s="75" t="s">
        <v>1000</v>
      </c>
      <c r="B144" s="98">
        <v>1</v>
      </c>
      <c r="C144" s="99">
        <v>5</v>
      </c>
      <c r="D144" s="76">
        <v>0.55</v>
      </c>
      <c r="E144" s="77">
        <v>0.55</v>
      </c>
    </row>
    <row r="145" spans="1:5" ht="15">
      <c r="A145" s="75" t="s">
        <v>1001</v>
      </c>
      <c r="B145" s="98">
        <v>1</v>
      </c>
      <c r="C145" s="99">
        <v>8</v>
      </c>
      <c r="D145" s="76">
        <v>0.55</v>
      </c>
      <c r="E145" s="77">
        <v>0.55</v>
      </c>
    </row>
    <row r="146" spans="1:5" ht="15">
      <c r="A146" s="75" t="s">
        <v>1002</v>
      </c>
      <c r="B146" s="98">
        <v>1</v>
      </c>
      <c r="C146" s="99">
        <v>17</v>
      </c>
      <c r="D146" s="76">
        <v>0.55</v>
      </c>
      <c r="E146" s="77">
        <v>0.55</v>
      </c>
    </row>
    <row r="147" spans="1:5" ht="15">
      <c r="A147" s="75" t="s">
        <v>1003</v>
      </c>
      <c r="B147" s="98">
        <v>1</v>
      </c>
      <c r="C147" s="99">
        <v>4</v>
      </c>
      <c r="D147" s="76">
        <v>0.55</v>
      </c>
      <c r="E147" s="77">
        <v>0.55</v>
      </c>
    </row>
    <row r="148" spans="1:5" ht="15">
      <c r="A148" s="75" t="s">
        <v>1004</v>
      </c>
      <c r="B148" s="98">
        <v>6</v>
      </c>
      <c r="C148" s="99">
        <v>1</v>
      </c>
      <c r="D148" s="76">
        <v>0.56</v>
      </c>
      <c r="E148" s="77">
        <v>0.55</v>
      </c>
    </row>
    <row r="149" spans="1:5" ht="15">
      <c r="A149" s="75" t="s">
        <v>1005</v>
      </c>
      <c r="B149" s="98">
        <v>1</v>
      </c>
      <c r="C149" s="99">
        <v>2</v>
      </c>
      <c r="D149" s="76">
        <v>0.54</v>
      </c>
      <c r="E149" s="77">
        <v>0.54</v>
      </c>
    </row>
    <row r="150" spans="1:5" ht="15">
      <c r="A150" s="75" t="s">
        <v>1006</v>
      </c>
      <c r="B150" s="98">
        <v>1</v>
      </c>
      <c r="C150" s="99">
        <v>1</v>
      </c>
      <c r="D150" s="76">
        <v>0.54</v>
      </c>
      <c r="E150" s="77">
        <v>0.54</v>
      </c>
    </row>
    <row r="151" spans="1:5" ht="15">
      <c r="A151" s="75" t="s">
        <v>1007</v>
      </c>
      <c r="B151" s="98">
        <v>2</v>
      </c>
      <c r="C151" s="99">
        <v>1</v>
      </c>
      <c r="D151" s="76">
        <v>0.54</v>
      </c>
      <c r="E151" s="77">
        <v>0.54</v>
      </c>
    </row>
    <row r="152" spans="1:5" ht="15">
      <c r="A152" s="75" t="s">
        <v>1008</v>
      </c>
      <c r="B152" s="98">
        <v>1</v>
      </c>
      <c r="C152" s="99">
        <v>8</v>
      </c>
      <c r="D152" s="76">
        <v>0.54</v>
      </c>
      <c r="E152" s="77">
        <v>0.54</v>
      </c>
    </row>
    <row r="153" spans="1:5" ht="15">
      <c r="A153" s="75" t="s">
        <v>1009</v>
      </c>
      <c r="B153" s="98">
        <v>1</v>
      </c>
      <c r="C153" s="99">
        <v>18</v>
      </c>
      <c r="D153" s="76">
        <v>0.54</v>
      </c>
      <c r="E153" s="77">
        <v>0.54</v>
      </c>
    </row>
    <row r="154" spans="1:5" ht="15">
      <c r="A154" s="75" t="s">
        <v>1010</v>
      </c>
      <c r="B154" s="98">
        <v>1</v>
      </c>
      <c r="C154" s="99">
        <v>12</v>
      </c>
      <c r="D154" s="76">
        <v>0.54</v>
      </c>
      <c r="E154" s="77">
        <v>0.54</v>
      </c>
    </row>
    <row r="155" spans="1:5" ht="15">
      <c r="A155" s="75" t="s">
        <v>1011</v>
      </c>
      <c r="B155" s="98">
        <v>1</v>
      </c>
      <c r="C155" s="99">
        <v>2</v>
      </c>
      <c r="D155" s="76">
        <v>0.54</v>
      </c>
      <c r="E155" s="77">
        <v>0.54</v>
      </c>
    </row>
    <row r="156" spans="1:5" ht="15">
      <c r="A156" s="75" t="s">
        <v>1012</v>
      </c>
      <c r="B156" s="98">
        <v>1</v>
      </c>
      <c r="C156" s="99">
        <v>4</v>
      </c>
      <c r="D156" s="76">
        <v>0.54</v>
      </c>
      <c r="E156" s="77">
        <v>0.54</v>
      </c>
    </row>
    <row r="157" spans="1:5" ht="15">
      <c r="A157" s="75" t="s">
        <v>1013</v>
      </c>
      <c r="B157" s="98">
        <v>1</v>
      </c>
      <c r="C157" s="99">
        <v>11</v>
      </c>
      <c r="D157" s="76">
        <v>0.54</v>
      </c>
      <c r="E157" s="77">
        <v>0.54</v>
      </c>
    </row>
    <row r="158" spans="1:5" ht="15">
      <c r="A158" s="75" t="s">
        <v>1014</v>
      </c>
      <c r="B158" s="98">
        <v>6</v>
      </c>
      <c r="C158" s="99">
        <v>1</v>
      </c>
      <c r="D158" s="76">
        <v>0.54</v>
      </c>
      <c r="E158" s="77">
        <v>0.54</v>
      </c>
    </row>
    <row r="159" spans="1:5" ht="15">
      <c r="A159" s="75" t="s">
        <v>1015</v>
      </c>
      <c r="B159" s="98">
        <v>1</v>
      </c>
      <c r="C159" s="99">
        <v>1</v>
      </c>
      <c r="D159" s="76">
        <v>0.54</v>
      </c>
      <c r="E159" s="77">
        <v>0.54</v>
      </c>
    </row>
    <row r="160" spans="1:5" ht="15">
      <c r="A160" s="75" t="s">
        <v>1016</v>
      </c>
      <c r="B160" s="98">
        <v>10</v>
      </c>
      <c r="C160" s="99">
        <v>1</v>
      </c>
      <c r="D160" s="76">
        <v>0.54</v>
      </c>
      <c r="E160" s="77">
        <v>0.54</v>
      </c>
    </row>
    <row r="161" spans="1:5" ht="15">
      <c r="A161" s="75" t="s">
        <v>1017</v>
      </c>
      <c r="B161" s="98">
        <v>1</v>
      </c>
      <c r="C161" s="99">
        <v>1</v>
      </c>
      <c r="D161" s="76">
        <v>0.52</v>
      </c>
      <c r="E161" s="77">
        <v>0.53</v>
      </c>
    </row>
    <row r="162" spans="1:5" ht="15">
      <c r="A162" s="75" t="s">
        <v>1018</v>
      </c>
      <c r="B162" s="98">
        <v>1</v>
      </c>
      <c r="C162" s="99">
        <v>1</v>
      </c>
      <c r="D162" s="76">
        <v>0.53</v>
      </c>
      <c r="E162" s="77">
        <v>0.53</v>
      </c>
    </row>
    <row r="163" spans="1:5" ht="15">
      <c r="A163" s="75" t="s">
        <v>1019</v>
      </c>
      <c r="B163" s="98">
        <v>3</v>
      </c>
      <c r="C163" s="99">
        <v>1</v>
      </c>
      <c r="D163" s="76">
        <v>0.53</v>
      </c>
      <c r="E163" s="77">
        <v>0.53</v>
      </c>
    </row>
    <row r="164" spans="1:5" ht="15">
      <c r="A164" s="75" t="s">
        <v>1020</v>
      </c>
      <c r="B164" s="98">
        <v>1</v>
      </c>
      <c r="C164" s="99">
        <v>31</v>
      </c>
      <c r="D164" s="76">
        <v>0.53</v>
      </c>
      <c r="E164" s="77">
        <v>0.53</v>
      </c>
    </row>
    <row r="165" spans="1:5" ht="15">
      <c r="A165" s="75" t="s">
        <v>1021</v>
      </c>
      <c r="B165" s="98">
        <v>1</v>
      </c>
      <c r="C165" s="99">
        <v>7</v>
      </c>
      <c r="D165" s="76">
        <v>0.53</v>
      </c>
      <c r="E165" s="77">
        <v>0.53</v>
      </c>
    </row>
    <row r="166" spans="1:5" ht="15">
      <c r="A166" s="75" t="s">
        <v>1022</v>
      </c>
      <c r="B166" s="98">
        <v>1</v>
      </c>
      <c r="C166" s="99">
        <v>4</v>
      </c>
      <c r="D166" s="76">
        <v>0.53</v>
      </c>
      <c r="E166" s="77">
        <v>0.53</v>
      </c>
    </row>
    <row r="167" spans="1:5" ht="15">
      <c r="A167" s="75" t="s">
        <v>1023</v>
      </c>
      <c r="B167" s="98">
        <v>1</v>
      </c>
      <c r="C167" s="99">
        <v>28</v>
      </c>
      <c r="D167" s="76">
        <v>0.53</v>
      </c>
      <c r="E167" s="77">
        <v>0.53</v>
      </c>
    </row>
    <row r="168" spans="1:5" ht="15">
      <c r="A168" s="75" t="s">
        <v>1024</v>
      </c>
      <c r="B168" s="98">
        <v>1</v>
      </c>
      <c r="C168" s="99">
        <v>4</v>
      </c>
      <c r="D168" s="76">
        <v>0.52</v>
      </c>
      <c r="E168" s="77">
        <v>0.52</v>
      </c>
    </row>
    <row r="169" spans="1:5" ht="15">
      <c r="A169" s="75" t="s">
        <v>1025</v>
      </c>
      <c r="B169" s="98">
        <v>1</v>
      </c>
      <c r="C169" s="99">
        <v>16</v>
      </c>
      <c r="D169" s="76">
        <v>0.52</v>
      </c>
      <c r="E169" s="77">
        <v>0.52</v>
      </c>
    </row>
    <row r="170" spans="1:5" ht="15">
      <c r="A170" s="75" t="s">
        <v>1026</v>
      </c>
      <c r="B170" s="98">
        <v>1</v>
      </c>
      <c r="C170" s="99">
        <v>4</v>
      </c>
      <c r="D170" s="76">
        <v>0.52</v>
      </c>
      <c r="E170" s="77">
        <v>0.52</v>
      </c>
    </row>
    <row r="171" spans="1:5" ht="15">
      <c r="A171" s="75" t="s">
        <v>1027</v>
      </c>
      <c r="B171" s="98">
        <v>1</v>
      </c>
      <c r="C171" s="99">
        <v>28</v>
      </c>
      <c r="D171" s="76">
        <v>0.52</v>
      </c>
      <c r="E171" s="77">
        <v>0.52</v>
      </c>
    </row>
    <row r="172" spans="1:5" ht="15">
      <c r="A172" s="75" t="s">
        <v>1028</v>
      </c>
      <c r="B172" s="98">
        <v>1</v>
      </c>
      <c r="C172" s="99">
        <v>48</v>
      </c>
      <c r="D172" s="76">
        <v>0.52</v>
      </c>
      <c r="E172" s="77">
        <v>0.52</v>
      </c>
    </row>
    <row r="173" spans="1:5" ht="15">
      <c r="A173" s="75" t="s">
        <v>1029</v>
      </c>
      <c r="B173" s="98">
        <v>1</v>
      </c>
      <c r="C173" s="99">
        <v>9</v>
      </c>
      <c r="D173" s="76">
        <v>0.53</v>
      </c>
      <c r="E173" s="77">
        <v>0.52</v>
      </c>
    </row>
    <row r="174" spans="1:5" ht="15">
      <c r="A174" s="75" t="s">
        <v>1030</v>
      </c>
      <c r="B174" s="98">
        <v>1</v>
      </c>
      <c r="C174" s="99">
        <v>26</v>
      </c>
      <c r="D174" s="76">
        <v>0.53</v>
      </c>
      <c r="E174" s="77">
        <v>0.52</v>
      </c>
    </row>
    <row r="175" spans="1:5" ht="15">
      <c r="A175" s="75" t="s">
        <v>1031</v>
      </c>
      <c r="B175" s="98">
        <v>1</v>
      </c>
      <c r="C175" s="99">
        <v>7</v>
      </c>
      <c r="D175" s="76">
        <v>0.52</v>
      </c>
      <c r="E175" s="77">
        <v>0.52</v>
      </c>
    </row>
    <row r="176" spans="1:5" ht="15">
      <c r="A176" s="75" t="s">
        <v>1032</v>
      </c>
      <c r="B176" s="98">
        <v>1</v>
      </c>
      <c r="C176" s="99">
        <v>2</v>
      </c>
      <c r="D176" s="76">
        <v>0.52</v>
      </c>
      <c r="E176" s="77">
        <v>0.52</v>
      </c>
    </row>
    <row r="177" spans="1:5" ht="15">
      <c r="A177" s="75" t="s">
        <v>1033</v>
      </c>
      <c r="B177" s="98">
        <v>1</v>
      </c>
      <c r="C177" s="99">
        <v>2</v>
      </c>
      <c r="D177" s="76">
        <v>0.51</v>
      </c>
      <c r="E177" s="77">
        <v>0.51</v>
      </c>
    </row>
    <row r="178" spans="1:5" ht="15">
      <c r="A178" s="75" t="s">
        <v>1034</v>
      </c>
      <c r="B178" s="98">
        <v>1</v>
      </c>
      <c r="C178" s="99">
        <v>1</v>
      </c>
      <c r="D178" s="76">
        <v>0.51</v>
      </c>
      <c r="E178" s="77">
        <v>0.51</v>
      </c>
    </row>
    <row r="179" spans="1:5" ht="15">
      <c r="A179" s="75" t="s">
        <v>1035</v>
      </c>
      <c r="B179" s="98">
        <v>1</v>
      </c>
      <c r="C179" s="99">
        <v>6</v>
      </c>
      <c r="D179" s="76">
        <v>0.51</v>
      </c>
      <c r="E179" s="77">
        <v>0.51</v>
      </c>
    </row>
    <row r="180" spans="1:5" ht="15">
      <c r="A180" s="75" t="s">
        <v>1036</v>
      </c>
      <c r="B180" s="98">
        <v>1</v>
      </c>
      <c r="C180" s="99">
        <v>5</v>
      </c>
      <c r="D180" s="76">
        <v>0.51</v>
      </c>
      <c r="E180" s="77">
        <v>0.51</v>
      </c>
    </row>
    <row r="181" spans="1:5" ht="15">
      <c r="A181" s="75" t="s">
        <v>1037</v>
      </c>
      <c r="B181" s="98">
        <v>1</v>
      </c>
      <c r="C181" s="99">
        <v>48</v>
      </c>
      <c r="D181" s="76">
        <v>0.52</v>
      </c>
      <c r="E181" s="77">
        <v>0.51</v>
      </c>
    </row>
    <row r="182" spans="1:5" ht="15">
      <c r="A182" s="75" t="s">
        <v>1038</v>
      </c>
      <c r="B182" s="98">
        <v>1</v>
      </c>
      <c r="C182" s="99">
        <v>12</v>
      </c>
      <c r="D182" s="76">
        <v>0.51</v>
      </c>
      <c r="E182" s="77">
        <v>0.51</v>
      </c>
    </row>
    <row r="183" spans="1:5" ht="15">
      <c r="A183" s="75" t="s">
        <v>1039</v>
      </c>
      <c r="B183" s="98">
        <v>1</v>
      </c>
      <c r="C183" s="99">
        <v>9</v>
      </c>
      <c r="D183" s="76">
        <v>0.51</v>
      </c>
      <c r="E183" s="77">
        <v>0.51</v>
      </c>
    </row>
    <row r="184" spans="1:5" ht="15">
      <c r="A184" s="75" t="s">
        <v>1040</v>
      </c>
      <c r="B184" s="98">
        <v>1</v>
      </c>
      <c r="C184" s="99">
        <v>5</v>
      </c>
      <c r="D184" s="76">
        <v>0.51</v>
      </c>
      <c r="E184" s="77">
        <v>0.51</v>
      </c>
    </row>
    <row r="185" spans="1:5" ht="15">
      <c r="A185" s="75" t="s">
        <v>1041</v>
      </c>
      <c r="B185" s="98">
        <v>1</v>
      </c>
      <c r="C185" s="99">
        <v>6</v>
      </c>
      <c r="D185" s="76">
        <v>0.51</v>
      </c>
      <c r="E185" s="77">
        <v>0.51</v>
      </c>
    </row>
    <row r="186" spans="1:5" ht="15">
      <c r="A186" s="75" t="s">
        <v>1042</v>
      </c>
      <c r="B186" s="98">
        <v>5</v>
      </c>
      <c r="C186" s="99">
        <v>1</v>
      </c>
      <c r="D186" s="76">
        <v>0.51</v>
      </c>
      <c r="E186" s="77">
        <v>0.51</v>
      </c>
    </row>
    <row r="187" spans="1:5" ht="15">
      <c r="A187" s="75" t="s">
        <v>1043</v>
      </c>
      <c r="B187" s="98">
        <v>3</v>
      </c>
      <c r="C187" s="99">
        <v>1</v>
      </c>
      <c r="D187" s="76">
        <v>0.51</v>
      </c>
      <c r="E187" s="77">
        <v>0.51</v>
      </c>
    </row>
    <row r="188" spans="1:5" ht="15">
      <c r="A188" s="75" t="s">
        <v>1044</v>
      </c>
      <c r="B188" s="98">
        <v>1</v>
      </c>
      <c r="C188" s="99">
        <v>4</v>
      </c>
      <c r="D188" s="76">
        <v>0.5</v>
      </c>
      <c r="E188" s="77">
        <v>0.5</v>
      </c>
    </row>
    <row r="189" spans="1:5" ht="15">
      <c r="A189" s="75" t="s">
        <v>1045</v>
      </c>
      <c r="B189" s="98">
        <v>2</v>
      </c>
      <c r="C189" s="99">
        <v>1</v>
      </c>
      <c r="D189" s="76">
        <v>0.49</v>
      </c>
      <c r="E189" s="77">
        <v>0.5</v>
      </c>
    </row>
    <row r="190" spans="1:5" ht="15">
      <c r="A190" s="75" t="s">
        <v>1046</v>
      </c>
      <c r="B190" s="98">
        <v>1</v>
      </c>
      <c r="C190" s="99">
        <v>5</v>
      </c>
      <c r="D190" s="76">
        <v>0.5</v>
      </c>
      <c r="E190" s="77">
        <v>0.5</v>
      </c>
    </row>
    <row r="191" spans="1:5" ht="15">
      <c r="A191" s="75" t="s">
        <v>1047</v>
      </c>
      <c r="B191" s="98">
        <v>1</v>
      </c>
      <c r="C191" s="99">
        <v>4</v>
      </c>
      <c r="D191" s="76">
        <v>0.5</v>
      </c>
      <c r="E191" s="77">
        <v>0.5</v>
      </c>
    </row>
    <row r="192" spans="1:5" ht="15">
      <c r="A192" s="75" t="s">
        <v>1048</v>
      </c>
      <c r="B192" s="98">
        <v>1</v>
      </c>
      <c r="C192" s="99">
        <v>8</v>
      </c>
      <c r="D192" s="76">
        <v>0.5</v>
      </c>
      <c r="E192" s="77">
        <v>0.5</v>
      </c>
    </row>
    <row r="193" spans="1:5" ht="15">
      <c r="A193" s="75" t="s">
        <v>1049</v>
      </c>
      <c r="B193" s="98">
        <v>1</v>
      </c>
      <c r="C193" s="99">
        <v>30</v>
      </c>
      <c r="D193" s="76">
        <v>0.5</v>
      </c>
      <c r="E193" s="77">
        <v>0.5</v>
      </c>
    </row>
    <row r="194" spans="1:5" ht="15">
      <c r="A194" s="75" t="s">
        <v>1050</v>
      </c>
      <c r="B194" s="98">
        <v>4</v>
      </c>
      <c r="C194" s="99">
        <v>1</v>
      </c>
      <c r="D194" s="76">
        <v>0.5</v>
      </c>
      <c r="E194" s="77">
        <v>0.5</v>
      </c>
    </row>
    <row r="195" spans="1:5" ht="15">
      <c r="A195" s="75" t="s">
        <v>1051</v>
      </c>
      <c r="B195" s="98">
        <v>5</v>
      </c>
      <c r="C195" s="99">
        <v>1</v>
      </c>
      <c r="D195" s="76">
        <v>0.5</v>
      </c>
      <c r="E195" s="77">
        <v>0.5</v>
      </c>
    </row>
    <row r="196" spans="1:5" ht="15">
      <c r="A196" s="75" t="s">
        <v>1052</v>
      </c>
      <c r="B196" s="98">
        <v>3</v>
      </c>
      <c r="C196" s="99">
        <v>1</v>
      </c>
      <c r="D196" s="76">
        <v>0.51</v>
      </c>
      <c r="E196" s="77">
        <v>0.5</v>
      </c>
    </row>
    <row r="197" spans="1:5" ht="15">
      <c r="A197" s="75" t="s">
        <v>1053</v>
      </c>
      <c r="B197" s="98">
        <v>1</v>
      </c>
      <c r="C197" s="99">
        <v>1</v>
      </c>
      <c r="D197" s="76">
        <v>0.49</v>
      </c>
      <c r="E197" s="77">
        <v>0.49</v>
      </c>
    </row>
    <row r="198" spans="1:5" ht="15">
      <c r="A198" s="75" t="s">
        <v>1054</v>
      </c>
      <c r="B198" s="98">
        <v>1</v>
      </c>
      <c r="C198" s="99">
        <v>1</v>
      </c>
      <c r="D198" s="76">
        <v>0.49</v>
      </c>
      <c r="E198" s="77">
        <v>0.49</v>
      </c>
    </row>
    <row r="199" spans="1:5" ht="15">
      <c r="A199" s="75" t="s">
        <v>1055</v>
      </c>
      <c r="B199" s="98">
        <v>2</v>
      </c>
      <c r="C199" s="99">
        <v>1</v>
      </c>
      <c r="D199" s="76">
        <v>0.49</v>
      </c>
      <c r="E199" s="77">
        <v>0.49</v>
      </c>
    </row>
    <row r="200" spans="1:5" ht="15">
      <c r="A200" s="75" t="s">
        <v>1056</v>
      </c>
      <c r="B200" s="98">
        <v>1</v>
      </c>
      <c r="C200" s="99">
        <v>23</v>
      </c>
      <c r="D200" s="76">
        <v>0.49</v>
      </c>
      <c r="E200" s="77">
        <v>0.49</v>
      </c>
    </row>
    <row r="201" spans="1:5" ht="15">
      <c r="A201" s="75" t="s">
        <v>1057</v>
      </c>
      <c r="B201" s="98">
        <v>1</v>
      </c>
      <c r="C201" s="99">
        <v>4</v>
      </c>
      <c r="D201" s="76">
        <v>0.49</v>
      </c>
      <c r="E201" s="77">
        <v>0.49</v>
      </c>
    </row>
    <row r="202" spans="1:5" ht="15">
      <c r="A202" s="75" t="s">
        <v>1058</v>
      </c>
      <c r="B202" s="98">
        <v>1</v>
      </c>
      <c r="C202" s="99">
        <v>6</v>
      </c>
      <c r="D202" s="76">
        <v>0.49</v>
      </c>
      <c r="E202" s="77">
        <v>0.49</v>
      </c>
    </row>
    <row r="203" spans="1:5" ht="15">
      <c r="A203" s="75" t="s">
        <v>1059</v>
      </c>
      <c r="B203" s="98">
        <v>1</v>
      </c>
      <c r="C203" s="99">
        <v>20</v>
      </c>
      <c r="D203" s="76">
        <v>0.49</v>
      </c>
      <c r="E203" s="77">
        <v>0.49</v>
      </c>
    </row>
    <row r="204" spans="1:5" ht="15">
      <c r="A204" s="75" t="s">
        <v>1060</v>
      </c>
      <c r="B204" s="98">
        <v>1</v>
      </c>
      <c r="C204" s="99">
        <v>39</v>
      </c>
      <c r="D204" s="76">
        <v>0.49</v>
      </c>
      <c r="E204" s="77">
        <v>0.49</v>
      </c>
    </row>
    <row r="205" spans="1:5" ht="15">
      <c r="A205" s="75" t="s">
        <v>1061</v>
      </c>
      <c r="B205" s="98">
        <v>1</v>
      </c>
      <c r="C205" s="99">
        <v>18</v>
      </c>
      <c r="D205" s="76">
        <v>0.49</v>
      </c>
      <c r="E205" s="77">
        <v>0.49</v>
      </c>
    </row>
    <row r="206" spans="1:5" ht="15">
      <c r="A206" s="75" t="s">
        <v>1062</v>
      </c>
      <c r="B206" s="98">
        <v>1</v>
      </c>
      <c r="C206" s="99">
        <v>71</v>
      </c>
      <c r="D206" s="76">
        <v>0.49</v>
      </c>
      <c r="E206" s="77">
        <v>0.49</v>
      </c>
    </row>
    <row r="207" spans="1:5" ht="15">
      <c r="A207" s="75" t="s">
        <v>1063</v>
      </c>
      <c r="B207" s="98">
        <v>1</v>
      </c>
      <c r="C207" s="99">
        <v>17</v>
      </c>
      <c r="D207" s="76">
        <v>0.49</v>
      </c>
      <c r="E207" s="77">
        <v>0.49</v>
      </c>
    </row>
    <row r="208" spans="1:5" ht="15">
      <c r="A208" s="75" t="s">
        <v>1064</v>
      </c>
      <c r="B208" s="98">
        <v>2</v>
      </c>
      <c r="C208" s="99">
        <v>1</v>
      </c>
      <c r="D208" s="76">
        <v>0.48</v>
      </c>
      <c r="E208" s="77">
        <v>0.48</v>
      </c>
    </row>
    <row r="209" spans="1:5" ht="15">
      <c r="A209" s="75" t="s">
        <v>1065</v>
      </c>
      <c r="B209" s="98">
        <v>2</v>
      </c>
      <c r="C209" s="99">
        <v>1</v>
      </c>
      <c r="D209" s="76">
        <v>0.48</v>
      </c>
      <c r="E209" s="77">
        <v>0.48</v>
      </c>
    </row>
    <row r="210" spans="1:5" ht="15">
      <c r="A210" s="75" t="s">
        <v>1066</v>
      </c>
      <c r="B210" s="98">
        <v>1</v>
      </c>
      <c r="C210" s="99">
        <v>11</v>
      </c>
      <c r="D210" s="76">
        <v>0.48</v>
      </c>
      <c r="E210" s="77">
        <v>0.48</v>
      </c>
    </row>
    <row r="211" spans="1:5" ht="15">
      <c r="A211" s="75" t="s">
        <v>1067</v>
      </c>
      <c r="B211" s="98">
        <v>1</v>
      </c>
      <c r="C211" s="99">
        <v>10</v>
      </c>
      <c r="D211" s="76">
        <v>0.47000000000000003</v>
      </c>
      <c r="E211" s="77">
        <v>0.48</v>
      </c>
    </row>
    <row r="212" spans="1:5" ht="15">
      <c r="A212" s="75" t="s">
        <v>1068</v>
      </c>
      <c r="B212" s="98">
        <v>1</v>
      </c>
      <c r="C212" s="99">
        <v>7</v>
      </c>
      <c r="D212" s="76">
        <v>0.48</v>
      </c>
      <c r="E212" s="77">
        <v>0.48</v>
      </c>
    </row>
    <row r="213" spans="1:5" ht="15">
      <c r="A213" s="75" t="s">
        <v>1069</v>
      </c>
      <c r="B213" s="98">
        <v>1</v>
      </c>
      <c r="C213" s="99">
        <v>28</v>
      </c>
      <c r="D213" s="76">
        <v>0.48</v>
      </c>
      <c r="E213" s="77">
        <v>0.48</v>
      </c>
    </row>
    <row r="214" spans="1:5" ht="15">
      <c r="A214" s="75" t="s">
        <v>1070</v>
      </c>
      <c r="B214" s="98">
        <v>1</v>
      </c>
      <c r="C214" s="99">
        <v>4</v>
      </c>
      <c r="D214" s="76">
        <v>0.48</v>
      </c>
      <c r="E214" s="77">
        <v>0.48</v>
      </c>
    </row>
    <row r="215" spans="1:5" ht="15">
      <c r="A215" s="75" t="s">
        <v>1071</v>
      </c>
      <c r="B215" s="98">
        <v>1</v>
      </c>
      <c r="C215" s="99">
        <v>10</v>
      </c>
      <c r="D215" s="76">
        <v>0.48</v>
      </c>
      <c r="E215" s="77">
        <v>0.48</v>
      </c>
    </row>
    <row r="216" spans="1:5" ht="15">
      <c r="A216" s="75" t="s">
        <v>1072</v>
      </c>
      <c r="B216" s="98">
        <v>1</v>
      </c>
      <c r="C216" s="99">
        <v>7</v>
      </c>
      <c r="D216" s="76">
        <v>0.48</v>
      </c>
      <c r="E216" s="77">
        <v>0.48</v>
      </c>
    </row>
    <row r="217" spans="1:5" ht="15">
      <c r="A217" s="75" t="s">
        <v>1073</v>
      </c>
      <c r="B217" s="98">
        <v>1</v>
      </c>
      <c r="C217" s="99">
        <v>4</v>
      </c>
      <c r="D217" s="76">
        <v>0.48</v>
      </c>
      <c r="E217" s="77">
        <v>0.48</v>
      </c>
    </row>
    <row r="218" spans="1:5" ht="15">
      <c r="A218" s="75" t="s">
        <v>1074</v>
      </c>
      <c r="B218" s="98">
        <v>1</v>
      </c>
      <c r="C218" s="99">
        <v>16</v>
      </c>
      <c r="D218" s="76">
        <v>0.48</v>
      </c>
      <c r="E218" s="77">
        <v>0.48</v>
      </c>
    </row>
    <row r="219" spans="1:5" ht="15">
      <c r="A219" s="75" t="s">
        <v>1075</v>
      </c>
      <c r="B219" s="98">
        <v>8</v>
      </c>
      <c r="C219" s="99">
        <v>1</v>
      </c>
      <c r="D219" s="76">
        <v>0.48</v>
      </c>
      <c r="E219" s="77">
        <v>0.48</v>
      </c>
    </row>
    <row r="220" spans="1:5" ht="15">
      <c r="A220" s="75" t="s">
        <v>1076</v>
      </c>
      <c r="B220" s="98">
        <v>1</v>
      </c>
      <c r="C220" s="99">
        <v>3</v>
      </c>
      <c r="D220" s="76">
        <v>0.47000000000000003</v>
      </c>
      <c r="E220" s="77">
        <v>0.47000000000000003</v>
      </c>
    </row>
    <row r="221" spans="1:5" ht="15">
      <c r="A221" s="75" t="s">
        <v>1077</v>
      </c>
      <c r="B221" s="98">
        <v>1</v>
      </c>
      <c r="C221" s="99">
        <v>4</v>
      </c>
      <c r="D221" s="76">
        <v>0.47000000000000003</v>
      </c>
      <c r="E221" s="77">
        <v>0.47000000000000003</v>
      </c>
    </row>
    <row r="222" spans="1:5" ht="15">
      <c r="A222" s="75" t="s">
        <v>1078</v>
      </c>
      <c r="B222" s="98">
        <v>3</v>
      </c>
      <c r="C222" s="99">
        <v>1</v>
      </c>
      <c r="D222" s="76">
        <v>0.47000000000000003</v>
      </c>
      <c r="E222" s="77">
        <v>0.47000000000000003</v>
      </c>
    </row>
    <row r="223" spans="1:5" ht="15">
      <c r="A223" s="75" t="s">
        <v>1079</v>
      </c>
      <c r="B223" s="98">
        <v>1</v>
      </c>
      <c r="C223" s="99">
        <v>1</v>
      </c>
      <c r="D223" s="76">
        <v>0.47000000000000003</v>
      </c>
      <c r="E223" s="77">
        <v>0.47000000000000003</v>
      </c>
    </row>
    <row r="224" spans="1:5" ht="15">
      <c r="A224" s="75" t="s">
        <v>1080</v>
      </c>
      <c r="B224" s="98">
        <v>1</v>
      </c>
      <c r="C224" s="99">
        <v>20</v>
      </c>
      <c r="D224" s="76">
        <v>0.47000000000000003</v>
      </c>
      <c r="E224" s="77">
        <v>0.47000000000000003</v>
      </c>
    </row>
    <row r="225" spans="1:5" ht="15">
      <c r="A225" s="75" t="s">
        <v>1081</v>
      </c>
      <c r="B225" s="98">
        <v>1</v>
      </c>
      <c r="C225" s="99">
        <v>5</v>
      </c>
      <c r="D225" s="76">
        <v>0.47000000000000003</v>
      </c>
      <c r="E225" s="77">
        <v>0.47000000000000003</v>
      </c>
    </row>
    <row r="226" spans="1:5" ht="15">
      <c r="A226" s="75" t="s">
        <v>1082</v>
      </c>
      <c r="B226" s="98">
        <v>1</v>
      </c>
      <c r="C226" s="99">
        <v>21</v>
      </c>
      <c r="D226" s="76">
        <v>0.47000000000000003</v>
      </c>
      <c r="E226" s="77">
        <v>0.47000000000000003</v>
      </c>
    </row>
    <row r="227" spans="1:5" ht="15">
      <c r="A227" s="75" t="s">
        <v>1083</v>
      </c>
      <c r="B227" s="98">
        <v>1</v>
      </c>
      <c r="C227" s="99">
        <v>6</v>
      </c>
      <c r="D227" s="76">
        <v>0.47000000000000003</v>
      </c>
      <c r="E227" s="77">
        <v>0.47000000000000003</v>
      </c>
    </row>
    <row r="228" spans="1:5" ht="15">
      <c r="A228" s="75" t="s">
        <v>1084</v>
      </c>
      <c r="B228" s="98">
        <v>1</v>
      </c>
      <c r="C228" s="99">
        <v>3</v>
      </c>
      <c r="D228" s="76">
        <v>0.47000000000000003</v>
      </c>
      <c r="E228" s="77">
        <v>0.47000000000000003</v>
      </c>
    </row>
    <row r="229" spans="1:5" ht="15">
      <c r="A229" s="75" t="s">
        <v>1085</v>
      </c>
      <c r="B229" s="98">
        <v>1</v>
      </c>
      <c r="C229" s="99">
        <v>25</v>
      </c>
      <c r="D229" s="76">
        <v>0.47000000000000003</v>
      </c>
      <c r="E229" s="77">
        <v>0.47000000000000003</v>
      </c>
    </row>
    <row r="230" spans="1:5" ht="15">
      <c r="A230" s="75" t="s">
        <v>1086</v>
      </c>
      <c r="B230" s="98">
        <v>1</v>
      </c>
      <c r="C230" s="99">
        <v>5</v>
      </c>
      <c r="D230" s="76">
        <v>0.46</v>
      </c>
      <c r="E230" s="77">
        <v>0.47000000000000003</v>
      </c>
    </row>
    <row r="231" spans="1:5" ht="15">
      <c r="A231" s="75" t="s">
        <v>1087</v>
      </c>
      <c r="B231" s="98">
        <v>1</v>
      </c>
      <c r="C231" s="99">
        <v>6</v>
      </c>
      <c r="D231" s="76">
        <v>0.47000000000000003</v>
      </c>
      <c r="E231" s="77">
        <v>0.47000000000000003</v>
      </c>
    </row>
    <row r="232" spans="1:5" ht="15">
      <c r="A232" s="75" t="s">
        <v>1088</v>
      </c>
      <c r="B232" s="98">
        <v>1</v>
      </c>
      <c r="C232" s="99">
        <v>7</v>
      </c>
      <c r="D232" s="76">
        <v>0.47000000000000003</v>
      </c>
      <c r="E232" s="77">
        <v>0.47000000000000003</v>
      </c>
    </row>
    <row r="233" spans="1:5" ht="15">
      <c r="A233" s="75" t="s">
        <v>1089</v>
      </c>
      <c r="B233" s="98">
        <v>1</v>
      </c>
      <c r="C233" s="99">
        <v>26</v>
      </c>
      <c r="D233" s="76">
        <v>0.47000000000000003</v>
      </c>
      <c r="E233" s="77">
        <v>0.47000000000000003</v>
      </c>
    </row>
    <row r="234" spans="1:5" ht="15">
      <c r="A234" s="75" t="s">
        <v>1090</v>
      </c>
      <c r="B234" s="98">
        <v>1</v>
      </c>
      <c r="C234" s="99">
        <v>1</v>
      </c>
      <c r="D234" s="76">
        <v>0.47000000000000003</v>
      </c>
      <c r="E234" s="77">
        <v>0.47000000000000003</v>
      </c>
    </row>
    <row r="235" spans="1:5" ht="15">
      <c r="A235" s="75" t="s">
        <v>1091</v>
      </c>
      <c r="B235" s="98">
        <v>1</v>
      </c>
      <c r="C235" s="99">
        <v>1</v>
      </c>
      <c r="D235" s="76">
        <v>0.47000000000000003</v>
      </c>
      <c r="E235" s="77">
        <v>0.47000000000000003</v>
      </c>
    </row>
    <row r="236" spans="1:5" ht="15">
      <c r="A236" s="75" t="s">
        <v>1092</v>
      </c>
      <c r="B236" s="98">
        <v>4</v>
      </c>
      <c r="C236" s="99">
        <v>1</v>
      </c>
      <c r="D236" s="76">
        <v>0.46</v>
      </c>
      <c r="E236" s="77">
        <v>0.46</v>
      </c>
    </row>
    <row r="237" spans="1:5" ht="15">
      <c r="A237" s="75" t="s">
        <v>1093</v>
      </c>
      <c r="B237" s="98">
        <v>1</v>
      </c>
      <c r="C237" s="99">
        <v>1</v>
      </c>
      <c r="D237" s="76">
        <v>0.46</v>
      </c>
      <c r="E237" s="77">
        <v>0.46</v>
      </c>
    </row>
    <row r="238" spans="1:5" ht="15">
      <c r="A238" s="75" t="s">
        <v>1094</v>
      </c>
      <c r="B238" s="98">
        <v>4</v>
      </c>
      <c r="C238" s="99">
        <v>1</v>
      </c>
      <c r="D238" s="76">
        <v>0.46</v>
      </c>
      <c r="E238" s="77">
        <v>0.46</v>
      </c>
    </row>
    <row r="239" spans="1:5" ht="15">
      <c r="A239" s="75" t="s">
        <v>1095</v>
      </c>
      <c r="B239" s="98">
        <v>1</v>
      </c>
      <c r="C239" s="99">
        <v>10</v>
      </c>
      <c r="D239" s="76">
        <v>0.46</v>
      </c>
      <c r="E239" s="77">
        <v>0.46</v>
      </c>
    </row>
    <row r="240" spans="1:5" ht="15">
      <c r="A240" s="75" t="s">
        <v>1096</v>
      </c>
      <c r="B240" s="98">
        <v>1</v>
      </c>
      <c r="C240" s="99">
        <v>9</v>
      </c>
      <c r="D240" s="76">
        <v>0.45</v>
      </c>
      <c r="E240" s="77">
        <v>0.46</v>
      </c>
    </row>
    <row r="241" spans="1:5" ht="15">
      <c r="A241" s="75" t="s">
        <v>1097</v>
      </c>
      <c r="B241" s="98">
        <v>1</v>
      </c>
      <c r="C241" s="99">
        <v>6</v>
      </c>
      <c r="D241" s="76">
        <v>0.46</v>
      </c>
      <c r="E241" s="77">
        <v>0.46</v>
      </c>
    </row>
    <row r="242" spans="1:5" ht="15">
      <c r="A242" s="75" t="s">
        <v>1098</v>
      </c>
      <c r="B242" s="98">
        <v>1</v>
      </c>
      <c r="C242" s="99">
        <v>25</v>
      </c>
      <c r="D242" s="76">
        <v>0.46</v>
      </c>
      <c r="E242" s="77">
        <v>0.46</v>
      </c>
    </row>
    <row r="243" spans="1:5" ht="15">
      <c r="A243" s="75" t="s">
        <v>1099</v>
      </c>
      <c r="B243" s="98">
        <v>1</v>
      </c>
      <c r="C243" s="99">
        <v>10</v>
      </c>
      <c r="D243" s="76">
        <v>0.46</v>
      </c>
      <c r="E243" s="77">
        <v>0.46</v>
      </c>
    </row>
    <row r="244" spans="1:5" ht="15">
      <c r="A244" s="75" t="s">
        <v>1100</v>
      </c>
      <c r="B244" s="98">
        <v>1</v>
      </c>
      <c r="C244" s="99">
        <v>3</v>
      </c>
      <c r="D244" s="76">
        <v>0.46</v>
      </c>
      <c r="E244" s="77">
        <v>0.46</v>
      </c>
    </row>
    <row r="245" spans="1:5" ht="15">
      <c r="A245" s="75" t="s">
        <v>1101</v>
      </c>
      <c r="B245" s="98">
        <v>1</v>
      </c>
      <c r="C245" s="99">
        <v>5</v>
      </c>
      <c r="D245" s="76">
        <v>0.46</v>
      </c>
      <c r="E245" s="77">
        <v>0.46</v>
      </c>
    </row>
    <row r="246" spans="1:5" ht="15">
      <c r="A246" s="75" t="s">
        <v>1102</v>
      </c>
      <c r="B246" s="98">
        <v>1</v>
      </c>
      <c r="C246" s="99">
        <v>5</v>
      </c>
      <c r="D246" s="76">
        <v>0.46</v>
      </c>
      <c r="E246" s="77">
        <v>0.46</v>
      </c>
    </row>
    <row r="247" spans="1:5" ht="15">
      <c r="A247" s="75" t="s">
        <v>1103</v>
      </c>
      <c r="B247" s="98">
        <v>1</v>
      </c>
      <c r="C247" s="99">
        <v>2</v>
      </c>
      <c r="D247" s="76">
        <v>0.45</v>
      </c>
      <c r="E247" s="77">
        <v>0.45</v>
      </c>
    </row>
    <row r="248" spans="1:5" ht="15">
      <c r="A248" s="75" t="s">
        <v>1104</v>
      </c>
      <c r="B248" s="98">
        <v>1</v>
      </c>
      <c r="C248" s="99">
        <v>3</v>
      </c>
      <c r="D248" s="76">
        <v>0.45</v>
      </c>
      <c r="E248" s="77">
        <v>0.45</v>
      </c>
    </row>
    <row r="249" spans="1:5" ht="15">
      <c r="A249" s="75" t="s">
        <v>1105</v>
      </c>
      <c r="B249" s="98">
        <v>1</v>
      </c>
      <c r="C249" s="99">
        <v>18</v>
      </c>
      <c r="D249" s="76">
        <v>0.45</v>
      </c>
      <c r="E249" s="77">
        <v>0.45</v>
      </c>
    </row>
    <row r="250" spans="1:5" ht="15">
      <c r="A250" s="75" t="s">
        <v>1106</v>
      </c>
      <c r="B250" s="98">
        <v>1</v>
      </c>
      <c r="C250" s="99">
        <v>7</v>
      </c>
      <c r="D250" s="76">
        <v>0.45</v>
      </c>
      <c r="E250" s="77">
        <v>0.45</v>
      </c>
    </row>
    <row r="251" spans="1:5" ht="15">
      <c r="A251" s="75" t="s">
        <v>1107</v>
      </c>
      <c r="B251" s="98">
        <v>1</v>
      </c>
      <c r="C251" s="99">
        <v>5</v>
      </c>
      <c r="D251" s="76">
        <v>0.45</v>
      </c>
      <c r="E251" s="77">
        <v>0.45</v>
      </c>
    </row>
    <row r="252" spans="1:5" ht="15">
      <c r="A252" s="75" t="s">
        <v>1108</v>
      </c>
      <c r="B252" s="98">
        <v>2</v>
      </c>
      <c r="C252" s="99">
        <v>1</v>
      </c>
      <c r="D252" s="76">
        <v>0.45</v>
      </c>
      <c r="E252" s="77">
        <v>0.45</v>
      </c>
    </row>
    <row r="253" spans="1:5" ht="15">
      <c r="A253" s="75" t="s">
        <v>1109</v>
      </c>
      <c r="B253" s="98">
        <v>6</v>
      </c>
      <c r="C253" s="99">
        <v>1</v>
      </c>
      <c r="D253" s="76">
        <v>0.45</v>
      </c>
      <c r="E253" s="77">
        <v>0.45</v>
      </c>
    </row>
    <row r="254" spans="1:5" ht="15">
      <c r="A254" s="75" t="s">
        <v>1110</v>
      </c>
      <c r="B254" s="98">
        <v>1</v>
      </c>
      <c r="C254" s="99">
        <v>3</v>
      </c>
      <c r="D254" s="76">
        <v>0.44</v>
      </c>
      <c r="E254" s="77">
        <v>0.44</v>
      </c>
    </row>
    <row r="255" spans="1:5" ht="15">
      <c r="A255" s="75" t="s">
        <v>1111</v>
      </c>
      <c r="B255" s="98">
        <v>3</v>
      </c>
      <c r="C255" s="99">
        <v>1</v>
      </c>
      <c r="D255" s="76">
        <v>0.44</v>
      </c>
      <c r="E255" s="77">
        <v>0.44</v>
      </c>
    </row>
    <row r="256" spans="1:5" ht="15">
      <c r="A256" s="75" t="s">
        <v>1112</v>
      </c>
      <c r="B256" s="98">
        <v>1</v>
      </c>
      <c r="C256" s="99">
        <v>5</v>
      </c>
      <c r="D256" s="76">
        <v>0.44</v>
      </c>
      <c r="E256" s="77">
        <v>0.44</v>
      </c>
    </row>
    <row r="257" spans="1:5" ht="15">
      <c r="A257" s="75" t="s">
        <v>1113</v>
      </c>
      <c r="B257" s="98">
        <v>1</v>
      </c>
      <c r="C257" s="99">
        <v>3</v>
      </c>
      <c r="D257" s="76">
        <v>0.44</v>
      </c>
      <c r="E257" s="77">
        <v>0.44</v>
      </c>
    </row>
    <row r="258" spans="1:5" ht="15">
      <c r="A258" s="75" t="s">
        <v>1114</v>
      </c>
      <c r="B258" s="98">
        <v>1</v>
      </c>
      <c r="C258" s="99">
        <v>4</v>
      </c>
      <c r="D258" s="76">
        <v>0.44</v>
      </c>
      <c r="E258" s="77">
        <v>0.44</v>
      </c>
    </row>
    <row r="259" spans="1:5" ht="15">
      <c r="A259" s="75" t="s">
        <v>1115</v>
      </c>
      <c r="B259" s="98">
        <v>1</v>
      </c>
      <c r="C259" s="99">
        <v>4</v>
      </c>
      <c r="D259" s="76">
        <v>0.44</v>
      </c>
      <c r="E259" s="77">
        <v>0.44</v>
      </c>
    </row>
    <row r="260" spans="1:5" ht="15">
      <c r="A260" s="75" t="s">
        <v>1116</v>
      </c>
      <c r="B260" s="98">
        <v>1</v>
      </c>
      <c r="C260" s="99">
        <v>8</v>
      </c>
      <c r="D260" s="76">
        <v>0.44</v>
      </c>
      <c r="E260" s="77">
        <v>0.44</v>
      </c>
    </row>
    <row r="261" spans="1:5" ht="15">
      <c r="A261" s="75" t="s">
        <v>1117</v>
      </c>
      <c r="B261" s="98">
        <v>1</v>
      </c>
      <c r="C261" s="99">
        <v>8</v>
      </c>
      <c r="D261" s="76">
        <v>0.44</v>
      </c>
      <c r="E261" s="77">
        <v>0.44</v>
      </c>
    </row>
    <row r="262" spans="1:5" ht="15">
      <c r="A262" s="75" t="s">
        <v>1118</v>
      </c>
      <c r="B262" s="98">
        <v>1</v>
      </c>
      <c r="C262" s="99">
        <v>19</v>
      </c>
      <c r="D262" s="76">
        <v>0.44</v>
      </c>
      <c r="E262" s="77">
        <v>0.44</v>
      </c>
    </row>
    <row r="263" spans="1:5" ht="15">
      <c r="A263" s="75" t="s">
        <v>1119</v>
      </c>
      <c r="B263" s="98">
        <v>1</v>
      </c>
      <c r="C263" s="99">
        <v>11</v>
      </c>
      <c r="D263" s="76">
        <v>0.44</v>
      </c>
      <c r="E263" s="77">
        <v>0.44</v>
      </c>
    </row>
    <row r="264" spans="1:5" ht="15">
      <c r="A264" s="75" t="s">
        <v>1120</v>
      </c>
      <c r="B264" s="98">
        <v>2</v>
      </c>
      <c r="C264" s="99">
        <v>1</v>
      </c>
      <c r="D264" s="76">
        <v>0.44</v>
      </c>
      <c r="E264" s="77">
        <v>0.44</v>
      </c>
    </row>
    <row r="265" spans="1:5" ht="15">
      <c r="A265" s="75" t="s">
        <v>1121</v>
      </c>
      <c r="B265" s="98">
        <v>2</v>
      </c>
      <c r="C265" s="99">
        <v>1</v>
      </c>
      <c r="D265" s="76">
        <v>0.44</v>
      </c>
      <c r="E265" s="77">
        <v>0.44</v>
      </c>
    </row>
    <row r="266" spans="1:5" ht="15">
      <c r="A266" s="75" t="s">
        <v>1122</v>
      </c>
      <c r="B266" s="98">
        <v>1</v>
      </c>
      <c r="C266" s="99">
        <v>2</v>
      </c>
      <c r="D266" s="76">
        <v>0.44</v>
      </c>
      <c r="E266" s="77">
        <v>0.44</v>
      </c>
    </row>
    <row r="267" spans="1:5" ht="15">
      <c r="A267" s="75" t="s">
        <v>1123</v>
      </c>
      <c r="B267" s="98">
        <v>6</v>
      </c>
      <c r="C267" s="99">
        <v>1</v>
      </c>
      <c r="D267" s="76">
        <v>0.44</v>
      </c>
      <c r="E267" s="77">
        <v>0.44</v>
      </c>
    </row>
    <row r="268" spans="1:5" ht="15">
      <c r="A268" s="75" t="s">
        <v>1124</v>
      </c>
      <c r="B268" s="98">
        <v>4</v>
      </c>
      <c r="C268" s="99">
        <v>1</v>
      </c>
      <c r="D268" s="76">
        <v>0.44</v>
      </c>
      <c r="E268" s="77">
        <v>0.44</v>
      </c>
    </row>
    <row r="269" spans="1:5" ht="15">
      <c r="A269" s="75" t="s">
        <v>1125</v>
      </c>
      <c r="B269" s="98">
        <v>1</v>
      </c>
      <c r="C269" s="99">
        <v>4</v>
      </c>
      <c r="D269" s="76">
        <v>0.43</v>
      </c>
      <c r="E269" s="77">
        <v>0.43</v>
      </c>
    </row>
    <row r="270" spans="1:5" ht="15">
      <c r="A270" s="75" t="s">
        <v>1126</v>
      </c>
      <c r="B270" s="98">
        <v>1</v>
      </c>
      <c r="C270" s="99">
        <v>3</v>
      </c>
      <c r="D270" s="76">
        <v>0.43</v>
      </c>
      <c r="E270" s="77">
        <v>0.43</v>
      </c>
    </row>
    <row r="271" spans="1:5" ht="15">
      <c r="A271" s="75" t="s">
        <v>1127</v>
      </c>
      <c r="B271" s="98">
        <v>1</v>
      </c>
      <c r="C271" s="99">
        <v>12</v>
      </c>
      <c r="D271" s="76">
        <v>0.43</v>
      </c>
      <c r="E271" s="77">
        <v>0.43</v>
      </c>
    </row>
    <row r="272" spans="1:5" ht="15">
      <c r="A272" s="75" t="s">
        <v>1128</v>
      </c>
      <c r="B272" s="98">
        <v>1</v>
      </c>
      <c r="C272" s="99">
        <v>9</v>
      </c>
      <c r="D272" s="76">
        <v>0.43</v>
      </c>
      <c r="E272" s="77">
        <v>0.43</v>
      </c>
    </row>
    <row r="273" spans="1:5" ht="15">
      <c r="A273" s="75" t="s">
        <v>1129</v>
      </c>
      <c r="B273" s="98">
        <v>1</v>
      </c>
      <c r="C273" s="99">
        <v>6</v>
      </c>
      <c r="D273" s="76">
        <v>0.43</v>
      </c>
      <c r="E273" s="77">
        <v>0.43</v>
      </c>
    </row>
    <row r="274" spans="1:5" ht="15">
      <c r="A274" s="75" t="s">
        <v>1130</v>
      </c>
      <c r="B274" s="98">
        <v>1</v>
      </c>
      <c r="C274" s="99">
        <v>33</v>
      </c>
      <c r="D274" s="76">
        <v>0.43</v>
      </c>
      <c r="E274" s="77">
        <v>0.43</v>
      </c>
    </row>
    <row r="275" spans="1:5" ht="15">
      <c r="A275" s="75" t="s">
        <v>1131</v>
      </c>
      <c r="B275" s="98">
        <v>1</v>
      </c>
      <c r="C275" s="99">
        <v>18</v>
      </c>
      <c r="D275" s="76">
        <v>0.43</v>
      </c>
      <c r="E275" s="77">
        <v>0.43</v>
      </c>
    </row>
    <row r="276" spans="1:5" ht="15">
      <c r="A276" s="75" t="s">
        <v>1132</v>
      </c>
      <c r="B276" s="98">
        <v>1</v>
      </c>
      <c r="C276" s="99">
        <v>11</v>
      </c>
      <c r="D276" s="76">
        <v>0.43</v>
      </c>
      <c r="E276" s="77">
        <v>0.43</v>
      </c>
    </row>
    <row r="277" spans="1:5" ht="15">
      <c r="A277" s="75" t="s">
        <v>1133</v>
      </c>
      <c r="B277" s="98">
        <v>1</v>
      </c>
      <c r="C277" s="99">
        <v>10</v>
      </c>
      <c r="D277" s="76">
        <v>0.43</v>
      </c>
      <c r="E277" s="77">
        <v>0.43</v>
      </c>
    </row>
    <row r="278" spans="1:5" ht="15">
      <c r="A278" s="75" t="s">
        <v>1134</v>
      </c>
      <c r="B278" s="98">
        <v>1</v>
      </c>
      <c r="C278" s="99">
        <v>6</v>
      </c>
      <c r="D278" s="76">
        <v>0.42</v>
      </c>
      <c r="E278" s="77">
        <v>0.42</v>
      </c>
    </row>
    <row r="279" spans="1:5" ht="15">
      <c r="A279" s="75" t="s">
        <v>1135</v>
      </c>
      <c r="B279" s="98">
        <v>2</v>
      </c>
      <c r="C279" s="99">
        <v>1</v>
      </c>
      <c r="D279" s="76">
        <v>0.42</v>
      </c>
      <c r="E279" s="77">
        <v>0.42</v>
      </c>
    </row>
    <row r="280" spans="1:5" ht="15">
      <c r="A280" s="75" t="s">
        <v>1136</v>
      </c>
      <c r="B280" s="98">
        <v>1</v>
      </c>
      <c r="C280" s="99">
        <v>9</v>
      </c>
      <c r="D280" s="76">
        <v>0.42</v>
      </c>
      <c r="E280" s="77">
        <v>0.42</v>
      </c>
    </row>
    <row r="281" spans="1:5" ht="15">
      <c r="A281" s="75" t="s">
        <v>1137</v>
      </c>
      <c r="B281" s="98">
        <v>1</v>
      </c>
      <c r="C281" s="99">
        <v>37</v>
      </c>
      <c r="D281" s="76">
        <v>0.42</v>
      </c>
      <c r="E281" s="77">
        <v>0.42</v>
      </c>
    </row>
    <row r="282" spans="1:5" ht="15">
      <c r="A282" s="75" t="s">
        <v>1138</v>
      </c>
      <c r="B282" s="98">
        <v>1</v>
      </c>
      <c r="C282" s="99">
        <v>4</v>
      </c>
      <c r="D282" s="76">
        <v>0.42</v>
      </c>
      <c r="E282" s="77">
        <v>0.42</v>
      </c>
    </row>
    <row r="283" spans="1:5" ht="15">
      <c r="A283" s="75" t="s">
        <v>1139</v>
      </c>
      <c r="B283" s="98">
        <v>1</v>
      </c>
      <c r="C283" s="99">
        <v>2</v>
      </c>
      <c r="D283" s="76">
        <v>0.42</v>
      </c>
      <c r="E283" s="77">
        <v>0.42</v>
      </c>
    </row>
    <row r="284" spans="1:5" ht="15">
      <c r="A284" s="75" t="s">
        <v>1140</v>
      </c>
      <c r="B284" s="98">
        <v>1</v>
      </c>
      <c r="C284" s="99">
        <v>13</v>
      </c>
      <c r="D284" s="76">
        <v>0.42</v>
      </c>
      <c r="E284" s="77">
        <v>0.42</v>
      </c>
    </row>
    <row r="285" spans="1:5" ht="15">
      <c r="A285" s="75" t="s">
        <v>1141</v>
      </c>
      <c r="B285" s="98">
        <v>1</v>
      </c>
      <c r="C285" s="99">
        <v>12</v>
      </c>
      <c r="D285" s="76">
        <v>0.42</v>
      </c>
      <c r="E285" s="77">
        <v>0.42</v>
      </c>
    </row>
    <row r="286" spans="1:5" ht="15">
      <c r="A286" s="75" t="s">
        <v>1142</v>
      </c>
      <c r="B286" s="98">
        <v>1</v>
      </c>
      <c r="C286" s="99">
        <v>11</v>
      </c>
      <c r="D286" s="76">
        <v>0.42</v>
      </c>
      <c r="E286" s="77">
        <v>0.42</v>
      </c>
    </row>
    <row r="287" spans="1:5" ht="15">
      <c r="A287" s="75" t="s">
        <v>1143</v>
      </c>
      <c r="B287" s="98">
        <v>1</v>
      </c>
      <c r="C287" s="99">
        <v>2</v>
      </c>
      <c r="D287" s="76">
        <v>0.42</v>
      </c>
      <c r="E287" s="77">
        <v>0.42</v>
      </c>
    </row>
    <row r="288" spans="1:5" ht="15">
      <c r="A288" s="75" t="s">
        <v>1144</v>
      </c>
      <c r="B288" s="98">
        <v>1</v>
      </c>
      <c r="C288" s="99">
        <v>2</v>
      </c>
      <c r="D288" s="76">
        <v>0.41000000000000003</v>
      </c>
      <c r="E288" s="77">
        <v>0.41000000000000003</v>
      </c>
    </row>
    <row r="289" spans="1:5" ht="15">
      <c r="A289" s="75" t="s">
        <v>1145</v>
      </c>
      <c r="B289" s="98">
        <v>1</v>
      </c>
      <c r="C289" s="99">
        <v>15</v>
      </c>
      <c r="D289" s="76">
        <v>0.41000000000000003</v>
      </c>
      <c r="E289" s="77">
        <v>0.41000000000000003</v>
      </c>
    </row>
    <row r="290" spans="1:5" ht="15">
      <c r="A290" s="75" t="s">
        <v>1146</v>
      </c>
      <c r="B290" s="98">
        <v>1</v>
      </c>
      <c r="C290" s="99">
        <v>4</v>
      </c>
      <c r="D290" s="76">
        <v>0.41000000000000003</v>
      </c>
      <c r="E290" s="77">
        <v>0.41000000000000003</v>
      </c>
    </row>
    <row r="291" spans="1:5" ht="15">
      <c r="A291" s="75" t="s">
        <v>1147</v>
      </c>
      <c r="B291" s="98">
        <v>1</v>
      </c>
      <c r="C291" s="99">
        <v>15</v>
      </c>
      <c r="D291" s="76">
        <v>0.41000000000000003</v>
      </c>
      <c r="E291" s="77">
        <v>0.41000000000000003</v>
      </c>
    </row>
    <row r="292" spans="1:5" ht="15">
      <c r="A292" s="75" t="s">
        <v>1148</v>
      </c>
      <c r="B292" s="98">
        <v>1</v>
      </c>
      <c r="C292" s="99">
        <v>5</v>
      </c>
      <c r="D292" s="76">
        <v>0.41000000000000003</v>
      </c>
      <c r="E292" s="77">
        <v>0.41000000000000003</v>
      </c>
    </row>
    <row r="293" spans="1:5" ht="15">
      <c r="A293" s="75" t="s">
        <v>1149</v>
      </c>
      <c r="B293" s="98">
        <v>1</v>
      </c>
      <c r="C293" s="99">
        <v>2</v>
      </c>
      <c r="D293" s="76">
        <v>0.41000000000000003</v>
      </c>
      <c r="E293" s="77">
        <v>0.41000000000000003</v>
      </c>
    </row>
    <row r="294" spans="1:5" ht="15">
      <c r="A294" s="75" t="s">
        <v>1150</v>
      </c>
      <c r="B294" s="98">
        <v>4</v>
      </c>
      <c r="C294" s="99">
        <v>1</v>
      </c>
      <c r="D294" s="76">
        <v>0.41000000000000003</v>
      </c>
      <c r="E294" s="77">
        <v>0.41000000000000003</v>
      </c>
    </row>
    <row r="295" spans="1:5" ht="15">
      <c r="A295" s="75" t="s">
        <v>1151</v>
      </c>
      <c r="B295" s="98">
        <v>1</v>
      </c>
      <c r="C295" s="99">
        <v>2</v>
      </c>
      <c r="D295" s="76">
        <v>0.4</v>
      </c>
      <c r="E295" s="77">
        <v>0.4</v>
      </c>
    </row>
    <row r="296" spans="1:5" ht="15">
      <c r="A296" s="75" t="s">
        <v>1152</v>
      </c>
      <c r="B296" s="98">
        <v>1</v>
      </c>
      <c r="C296" s="99">
        <v>5</v>
      </c>
      <c r="D296" s="76">
        <v>0.4</v>
      </c>
      <c r="E296" s="77">
        <v>0.4</v>
      </c>
    </row>
    <row r="297" spans="1:5" ht="15">
      <c r="A297" s="75" t="s">
        <v>1153</v>
      </c>
      <c r="B297" s="98">
        <v>1</v>
      </c>
      <c r="C297" s="99">
        <v>14</v>
      </c>
      <c r="D297" s="76">
        <v>0.4</v>
      </c>
      <c r="E297" s="77">
        <v>0.4</v>
      </c>
    </row>
    <row r="298" spans="1:5" ht="15">
      <c r="A298" s="75" t="s">
        <v>1154</v>
      </c>
      <c r="B298" s="98">
        <v>1</v>
      </c>
      <c r="C298" s="99">
        <v>24</v>
      </c>
      <c r="D298" s="76">
        <v>0.4</v>
      </c>
      <c r="E298" s="77">
        <v>0.4</v>
      </c>
    </row>
    <row r="299" spans="1:5" ht="15">
      <c r="A299" s="75" t="s">
        <v>1155</v>
      </c>
      <c r="B299" s="98">
        <v>1</v>
      </c>
      <c r="C299" s="99">
        <v>57</v>
      </c>
      <c r="D299" s="76">
        <v>0.4</v>
      </c>
      <c r="E299" s="77">
        <v>0.4</v>
      </c>
    </row>
    <row r="300" spans="1:5" ht="15">
      <c r="A300" s="75" t="s">
        <v>1156</v>
      </c>
      <c r="B300" s="98">
        <v>1</v>
      </c>
      <c r="C300" s="99">
        <v>14</v>
      </c>
      <c r="D300" s="76">
        <v>0.4</v>
      </c>
      <c r="E300" s="77">
        <v>0.4</v>
      </c>
    </row>
    <row r="301" spans="1:5" ht="15">
      <c r="A301" s="75" t="s">
        <v>1157</v>
      </c>
      <c r="B301" s="98">
        <v>1</v>
      </c>
      <c r="C301" s="99">
        <v>11</v>
      </c>
      <c r="D301" s="76">
        <v>0.4</v>
      </c>
      <c r="E301" s="77">
        <v>0.4</v>
      </c>
    </row>
    <row r="302" spans="1:5" ht="15">
      <c r="A302" s="75" t="s">
        <v>1158</v>
      </c>
      <c r="B302" s="98">
        <v>4</v>
      </c>
      <c r="C302" s="99">
        <v>1</v>
      </c>
      <c r="D302" s="76">
        <v>0.4</v>
      </c>
      <c r="E302" s="77">
        <v>0.4</v>
      </c>
    </row>
    <row r="303" spans="1:5" ht="15">
      <c r="A303" s="75" t="s">
        <v>1159</v>
      </c>
      <c r="B303" s="98">
        <v>1</v>
      </c>
      <c r="C303" s="99">
        <v>1</v>
      </c>
      <c r="D303" s="76">
        <v>0.4</v>
      </c>
      <c r="E303" s="77">
        <v>0.4</v>
      </c>
    </row>
    <row r="304" spans="1:5" ht="15">
      <c r="A304" s="75" t="s">
        <v>1160</v>
      </c>
      <c r="B304" s="98">
        <v>1</v>
      </c>
      <c r="C304" s="99">
        <v>1</v>
      </c>
      <c r="D304" s="76">
        <v>0.39</v>
      </c>
      <c r="E304" s="77">
        <v>0.39</v>
      </c>
    </row>
    <row r="305" spans="1:5" ht="15">
      <c r="A305" s="75" t="s">
        <v>1161</v>
      </c>
      <c r="B305" s="98">
        <v>1</v>
      </c>
      <c r="C305" s="99">
        <v>6</v>
      </c>
      <c r="D305" s="76">
        <v>0.39</v>
      </c>
      <c r="E305" s="77">
        <v>0.39</v>
      </c>
    </row>
    <row r="306" spans="1:5" ht="15">
      <c r="A306" s="75" t="s">
        <v>1162</v>
      </c>
      <c r="B306" s="98">
        <v>1</v>
      </c>
      <c r="C306" s="99">
        <v>5</v>
      </c>
      <c r="D306" s="76">
        <v>0.39</v>
      </c>
      <c r="E306" s="77">
        <v>0.39</v>
      </c>
    </row>
    <row r="307" spans="1:5" ht="15">
      <c r="A307" s="75" t="s">
        <v>1163</v>
      </c>
      <c r="B307" s="98">
        <v>1</v>
      </c>
      <c r="C307" s="99">
        <v>20</v>
      </c>
      <c r="D307" s="76">
        <v>0.39</v>
      </c>
      <c r="E307" s="77">
        <v>0.39</v>
      </c>
    </row>
    <row r="308" spans="1:5" ht="15">
      <c r="A308" s="75" t="s">
        <v>1164</v>
      </c>
      <c r="B308" s="98">
        <v>1</v>
      </c>
      <c r="C308" s="99">
        <v>22</v>
      </c>
      <c r="D308" s="76">
        <v>0.39</v>
      </c>
      <c r="E308" s="77">
        <v>0.39</v>
      </c>
    </row>
    <row r="309" spans="1:5" ht="15">
      <c r="A309" s="75" t="s">
        <v>1165</v>
      </c>
      <c r="B309" s="98">
        <v>1</v>
      </c>
      <c r="C309" s="99">
        <v>14</v>
      </c>
      <c r="D309" s="76">
        <v>0.39</v>
      </c>
      <c r="E309" s="77">
        <v>0.39</v>
      </c>
    </row>
    <row r="310" spans="1:5" ht="15">
      <c r="A310" s="75" t="s">
        <v>1166</v>
      </c>
      <c r="B310" s="98">
        <v>2</v>
      </c>
      <c r="C310" s="99">
        <v>1</v>
      </c>
      <c r="D310" s="76">
        <v>0.38</v>
      </c>
      <c r="E310" s="77">
        <v>0.38</v>
      </c>
    </row>
    <row r="311" spans="1:5" ht="15">
      <c r="A311" s="75" t="s">
        <v>1167</v>
      </c>
      <c r="B311" s="98">
        <v>1</v>
      </c>
      <c r="C311" s="99">
        <v>8</v>
      </c>
      <c r="D311" s="76">
        <v>0.38</v>
      </c>
      <c r="E311" s="77">
        <v>0.38</v>
      </c>
    </row>
    <row r="312" spans="1:5" ht="15">
      <c r="A312" s="75" t="s">
        <v>1168</v>
      </c>
      <c r="B312" s="98">
        <v>1</v>
      </c>
      <c r="C312" s="99">
        <v>2</v>
      </c>
      <c r="D312" s="76">
        <v>0.38</v>
      </c>
      <c r="E312" s="77">
        <v>0.38</v>
      </c>
    </row>
    <row r="313" spans="1:5" ht="15">
      <c r="A313" s="75" t="s">
        <v>1169</v>
      </c>
      <c r="B313" s="98">
        <v>1</v>
      </c>
      <c r="C313" s="99">
        <v>8</v>
      </c>
      <c r="D313" s="76">
        <v>0.38</v>
      </c>
      <c r="E313" s="77">
        <v>0.38</v>
      </c>
    </row>
    <row r="314" spans="1:5" ht="15">
      <c r="A314" s="75" t="s">
        <v>1170</v>
      </c>
      <c r="B314" s="98">
        <v>2</v>
      </c>
      <c r="C314" s="99">
        <v>1</v>
      </c>
      <c r="D314" s="76">
        <v>0.38</v>
      </c>
      <c r="E314" s="77">
        <v>0.38</v>
      </c>
    </row>
    <row r="315" spans="1:5" ht="15">
      <c r="A315" s="75" t="s">
        <v>1171</v>
      </c>
      <c r="B315" s="98">
        <v>4</v>
      </c>
      <c r="C315" s="99">
        <v>1</v>
      </c>
      <c r="D315" s="76">
        <v>0.37</v>
      </c>
      <c r="E315" s="77">
        <v>0.37</v>
      </c>
    </row>
    <row r="316" spans="1:5" ht="15">
      <c r="A316" s="75" t="s">
        <v>1172</v>
      </c>
      <c r="B316" s="98">
        <v>1</v>
      </c>
      <c r="C316" s="99">
        <v>2</v>
      </c>
      <c r="D316" s="76">
        <v>0.37</v>
      </c>
      <c r="E316" s="77">
        <v>0.37</v>
      </c>
    </row>
    <row r="317" spans="1:5" ht="15">
      <c r="A317" s="75" t="s">
        <v>1173</v>
      </c>
      <c r="B317" s="98">
        <v>3</v>
      </c>
      <c r="C317" s="99">
        <v>1</v>
      </c>
      <c r="D317" s="76">
        <v>0.37</v>
      </c>
      <c r="E317" s="77">
        <v>0.37</v>
      </c>
    </row>
    <row r="318" spans="1:5" ht="15">
      <c r="A318" s="75" t="s">
        <v>1174</v>
      </c>
      <c r="B318" s="98">
        <v>1</v>
      </c>
      <c r="C318" s="99">
        <v>1</v>
      </c>
      <c r="D318" s="76">
        <v>0.37</v>
      </c>
      <c r="E318" s="77">
        <v>0.37</v>
      </c>
    </row>
    <row r="319" spans="1:5" ht="15">
      <c r="A319" s="75" t="s">
        <v>1175</v>
      </c>
      <c r="B319" s="98">
        <v>1</v>
      </c>
      <c r="C319" s="99">
        <v>2</v>
      </c>
      <c r="D319" s="76">
        <v>0.37</v>
      </c>
      <c r="E319" s="77">
        <v>0.37</v>
      </c>
    </row>
    <row r="320" spans="1:5" ht="15">
      <c r="A320" s="75" t="s">
        <v>1176</v>
      </c>
      <c r="B320" s="98">
        <v>1</v>
      </c>
      <c r="C320" s="99">
        <v>8</v>
      </c>
      <c r="D320" s="76">
        <v>0.37</v>
      </c>
      <c r="E320" s="77">
        <v>0.37</v>
      </c>
    </row>
    <row r="321" spans="1:5" ht="15">
      <c r="A321" s="75" t="s">
        <v>1177</v>
      </c>
      <c r="B321" s="98">
        <v>1</v>
      </c>
      <c r="C321" s="99">
        <v>17</v>
      </c>
      <c r="D321" s="76">
        <v>0.37</v>
      </c>
      <c r="E321" s="77">
        <v>0.37</v>
      </c>
    </row>
    <row r="322" spans="1:5" ht="15">
      <c r="A322" s="75" t="s">
        <v>1178</v>
      </c>
      <c r="B322" s="98">
        <v>1</v>
      </c>
      <c r="C322" s="99">
        <v>4</v>
      </c>
      <c r="D322" s="76">
        <v>0.37</v>
      </c>
      <c r="E322" s="77">
        <v>0.37</v>
      </c>
    </row>
    <row r="323" spans="1:5" ht="15">
      <c r="A323" s="75" t="s">
        <v>1179</v>
      </c>
      <c r="B323" s="98">
        <v>5</v>
      </c>
      <c r="C323" s="99">
        <v>1</v>
      </c>
      <c r="D323" s="76">
        <v>0.37</v>
      </c>
      <c r="E323" s="77">
        <v>0.37</v>
      </c>
    </row>
    <row r="324" spans="1:5" ht="15">
      <c r="A324" s="75" t="s">
        <v>1180</v>
      </c>
      <c r="B324" s="98">
        <v>2</v>
      </c>
      <c r="C324" s="99">
        <v>1</v>
      </c>
      <c r="D324" s="76">
        <v>0.37</v>
      </c>
      <c r="E324" s="77">
        <v>0.37</v>
      </c>
    </row>
    <row r="325" spans="1:5" ht="15">
      <c r="A325" s="75" t="s">
        <v>1181</v>
      </c>
      <c r="B325" s="98">
        <v>6</v>
      </c>
      <c r="C325" s="99">
        <v>1</v>
      </c>
      <c r="D325" s="76">
        <v>0.36</v>
      </c>
      <c r="E325" s="77">
        <v>0.36</v>
      </c>
    </row>
    <row r="326" spans="1:5" ht="15">
      <c r="A326" s="75" t="s">
        <v>1182</v>
      </c>
      <c r="B326" s="98">
        <v>1</v>
      </c>
      <c r="C326" s="99">
        <v>1</v>
      </c>
      <c r="D326" s="76">
        <v>0.36</v>
      </c>
      <c r="E326" s="77">
        <v>0.36</v>
      </c>
    </row>
    <row r="327" spans="1:5" ht="15">
      <c r="A327" s="75" t="s">
        <v>1183</v>
      </c>
      <c r="B327" s="98">
        <v>1</v>
      </c>
      <c r="C327" s="99">
        <v>3</v>
      </c>
      <c r="D327" s="76">
        <v>0.36</v>
      </c>
      <c r="E327" s="77">
        <v>0.36</v>
      </c>
    </row>
    <row r="328" spans="1:5" ht="15">
      <c r="A328" s="75" t="s">
        <v>1184</v>
      </c>
      <c r="B328" s="98">
        <v>1</v>
      </c>
      <c r="C328" s="99">
        <v>7</v>
      </c>
      <c r="D328" s="76">
        <v>0.36</v>
      </c>
      <c r="E328" s="77">
        <v>0.36</v>
      </c>
    </row>
    <row r="329" spans="1:5" ht="15">
      <c r="A329" s="75" t="s">
        <v>1185</v>
      </c>
      <c r="B329" s="98">
        <v>1</v>
      </c>
      <c r="C329" s="99">
        <v>4</v>
      </c>
      <c r="D329" s="76">
        <v>0.36</v>
      </c>
      <c r="E329" s="77">
        <v>0.36</v>
      </c>
    </row>
    <row r="330" spans="1:5" ht="15">
      <c r="A330" s="75" t="s">
        <v>1186</v>
      </c>
      <c r="B330" s="98">
        <v>1</v>
      </c>
      <c r="C330" s="99">
        <v>4</v>
      </c>
      <c r="D330" s="76">
        <v>0.36</v>
      </c>
      <c r="E330" s="77">
        <v>0.36</v>
      </c>
    </row>
    <row r="331" spans="1:5" ht="15">
      <c r="A331" s="75" t="s">
        <v>1187</v>
      </c>
      <c r="B331" s="98">
        <v>5</v>
      </c>
      <c r="C331" s="99">
        <v>1</v>
      </c>
      <c r="D331" s="76">
        <v>0.36</v>
      </c>
      <c r="E331" s="77">
        <v>0.36</v>
      </c>
    </row>
    <row r="332" spans="1:5" ht="15">
      <c r="A332" s="75" t="s">
        <v>1188</v>
      </c>
      <c r="B332" s="98">
        <v>3</v>
      </c>
      <c r="C332" s="99">
        <v>1</v>
      </c>
      <c r="D332" s="76">
        <v>0.36</v>
      </c>
      <c r="E332" s="77">
        <v>0.36</v>
      </c>
    </row>
    <row r="333" spans="1:5" ht="15">
      <c r="A333" s="75" t="s">
        <v>1189</v>
      </c>
      <c r="B333" s="98">
        <v>1</v>
      </c>
      <c r="C333" s="99">
        <v>6</v>
      </c>
      <c r="D333" s="76">
        <v>0.35000000000000003</v>
      </c>
      <c r="E333" s="77">
        <v>0.35000000000000003</v>
      </c>
    </row>
    <row r="334" spans="1:5" ht="15">
      <c r="A334" s="75" t="s">
        <v>1190</v>
      </c>
      <c r="B334" s="98">
        <v>1</v>
      </c>
      <c r="C334" s="99">
        <v>14</v>
      </c>
      <c r="D334" s="76">
        <v>0.35000000000000003</v>
      </c>
      <c r="E334" s="77">
        <v>0.35000000000000003</v>
      </c>
    </row>
    <row r="335" spans="1:5" ht="15">
      <c r="A335" s="75" t="s">
        <v>1191</v>
      </c>
      <c r="B335" s="98">
        <v>1</v>
      </c>
      <c r="C335" s="99">
        <v>13</v>
      </c>
      <c r="D335" s="76">
        <v>0.35000000000000003</v>
      </c>
      <c r="E335" s="77">
        <v>0.35000000000000003</v>
      </c>
    </row>
    <row r="336" spans="1:5" ht="15">
      <c r="A336" s="75" t="s">
        <v>1192</v>
      </c>
      <c r="B336" s="98">
        <v>1</v>
      </c>
      <c r="C336" s="99">
        <v>8</v>
      </c>
      <c r="D336" s="76">
        <v>0.34</v>
      </c>
      <c r="E336" s="77">
        <v>0.34</v>
      </c>
    </row>
    <row r="337" spans="1:5" ht="15">
      <c r="A337" s="75" t="s">
        <v>1193</v>
      </c>
      <c r="B337" s="98">
        <v>1</v>
      </c>
      <c r="C337" s="99">
        <v>12</v>
      </c>
      <c r="D337" s="76">
        <v>0.34</v>
      </c>
      <c r="E337" s="77">
        <v>0.34</v>
      </c>
    </row>
    <row r="338" spans="1:5" ht="15">
      <c r="A338" s="75" t="s">
        <v>1194</v>
      </c>
      <c r="B338" s="98">
        <v>1</v>
      </c>
      <c r="C338" s="99">
        <v>1</v>
      </c>
      <c r="D338" s="76">
        <v>0.33</v>
      </c>
      <c r="E338" s="77">
        <v>0.33</v>
      </c>
    </row>
    <row r="339" spans="1:5" ht="15">
      <c r="A339" s="75" t="s">
        <v>1195</v>
      </c>
      <c r="B339" s="98">
        <v>1</v>
      </c>
      <c r="C339" s="99">
        <v>6</v>
      </c>
      <c r="D339" s="76">
        <v>0.33</v>
      </c>
      <c r="E339" s="77">
        <v>0.33</v>
      </c>
    </row>
    <row r="340" spans="1:5" ht="15">
      <c r="A340" s="75" t="s">
        <v>1196</v>
      </c>
      <c r="B340" s="98">
        <v>1</v>
      </c>
      <c r="C340" s="99">
        <v>3</v>
      </c>
      <c r="D340" s="76">
        <v>0.33</v>
      </c>
      <c r="E340" s="77">
        <v>0.33</v>
      </c>
    </row>
    <row r="341" spans="1:5" ht="15">
      <c r="A341" s="75" t="s">
        <v>1197</v>
      </c>
      <c r="B341" s="98">
        <v>1</v>
      </c>
      <c r="C341" s="99">
        <v>3</v>
      </c>
      <c r="D341" s="76">
        <v>0.33</v>
      </c>
      <c r="E341" s="77">
        <v>0.33</v>
      </c>
    </row>
    <row r="342" spans="1:5" ht="15">
      <c r="A342" s="75" t="s">
        <v>1198</v>
      </c>
      <c r="B342" s="98">
        <v>3</v>
      </c>
      <c r="C342" s="99">
        <v>1</v>
      </c>
      <c r="D342" s="76">
        <v>0.32</v>
      </c>
      <c r="E342" s="77">
        <v>0.32</v>
      </c>
    </row>
    <row r="343" spans="1:5" ht="15">
      <c r="A343" s="75" t="s">
        <v>1199</v>
      </c>
      <c r="B343" s="98">
        <v>1</v>
      </c>
      <c r="C343" s="99">
        <v>1</v>
      </c>
      <c r="D343" s="76">
        <v>0.32</v>
      </c>
      <c r="E343" s="77">
        <v>0.32</v>
      </c>
    </row>
    <row r="344" spans="1:5" ht="15">
      <c r="A344" s="75" t="s">
        <v>1200</v>
      </c>
      <c r="B344" s="98">
        <v>1</v>
      </c>
      <c r="C344" s="99">
        <v>7</v>
      </c>
      <c r="D344" s="76">
        <v>0.32</v>
      </c>
      <c r="E344" s="77">
        <v>0.32</v>
      </c>
    </row>
    <row r="345" spans="1:5" ht="15">
      <c r="A345" s="75" t="s">
        <v>1201</v>
      </c>
      <c r="B345" s="98">
        <v>3</v>
      </c>
      <c r="C345" s="99">
        <v>1</v>
      </c>
      <c r="D345" s="76">
        <v>0.32</v>
      </c>
      <c r="E345" s="77">
        <v>0.32</v>
      </c>
    </row>
    <row r="346" spans="1:5" ht="15">
      <c r="A346" s="75" t="s">
        <v>1202</v>
      </c>
      <c r="B346" s="98">
        <v>1</v>
      </c>
      <c r="C346" s="99">
        <v>26</v>
      </c>
      <c r="D346" s="76">
        <v>0.31</v>
      </c>
      <c r="E346" s="77">
        <v>0.31</v>
      </c>
    </row>
    <row r="347" spans="1:5" ht="15">
      <c r="A347" s="75" t="s">
        <v>1203</v>
      </c>
      <c r="B347" s="98">
        <v>1</v>
      </c>
      <c r="C347" s="99">
        <v>10</v>
      </c>
      <c r="D347" s="76">
        <v>0.3</v>
      </c>
      <c r="E347" s="77">
        <v>0.3</v>
      </c>
    </row>
    <row r="348" spans="1:5" ht="15">
      <c r="A348" s="75" t="s">
        <v>1204</v>
      </c>
      <c r="B348" s="98">
        <v>1</v>
      </c>
      <c r="C348" s="99">
        <v>6</v>
      </c>
      <c r="D348" s="76">
        <v>0.3</v>
      </c>
      <c r="E348" s="77">
        <v>0.3</v>
      </c>
    </row>
    <row r="349" spans="1:5" ht="15">
      <c r="A349" s="75" t="s">
        <v>1205</v>
      </c>
      <c r="B349" s="98">
        <v>4</v>
      </c>
      <c r="C349" s="99">
        <v>1</v>
      </c>
      <c r="D349" s="76">
        <v>0.3</v>
      </c>
      <c r="E349" s="77">
        <v>0.3</v>
      </c>
    </row>
    <row r="350" spans="1:5" ht="15">
      <c r="A350" s="75" t="s">
        <v>1206</v>
      </c>
      <c r="B350" s="98">
        <v>1</v>
      </c>
      <c r="C350" s="99">
        <v>3</v>
      </c>
      <c r="D350" s="76">
        <v>0.29</v>
      </c>
      <c r="E350" s="77">
        <v>0.29</v>
      </c>
    </row>
    <row r="351" spans="1:5" ht="15">
      <c r="A351" s="75" t="s">
        <v>1207</v>
      </c>
      <c r="B351" s="98">
        <v>6</v>
      </c>
      <c r="C351" s="99">
        <v>1</v>
      </c>
      <c r="D351" s="76">
        <v>0.28</v>
      </c>
      <c r="E351" s="77">
        <v>0.28</v>
      </c>
    </row>
    <row r="352" spans="1:5" ht="15">
      <c r="A352" s="75" t="s">
        <v>1208</v>
      </c>
      <c r="B352" s="98">
        <v>1</v>
      </c>
      <c r="C352" s="99">
        <v>9</v>
      </c>
      <c r="D352" s="76">
        <v>0.28</v>
      </c>
      <c r="E352" s="77">
        <v>0.28</v>
      </c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2024-06-19T13:58:39Z</dcterms:modified>
  <cp:category/>
  <cp:version/>
  <cp:contentType/>
  <cp:contentStatus/>
</cp:coreProperties>
</file>