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2" windowHeight="2088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COA - INTRA-COMMODITY" sheetId="24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26" r:id="rId9"/>
    <sheet name="OPTIONS - INTERVALLES DE MARGE" sheetId="10" r:id="rId10"/>
    <sheet name="CAT - INTERVALLES DE MARGE" sheetId="11" r:id="rId11"/>
    <sheet name="CAT SUR ACTIONS - INTERVALLES" sheetId="12" r:id="rId12"/>
    <sheet name="COA - INTRA-MARCHANDISES" sheetId="25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27" r:id="rId18"/>
  </sheets>
  <definedNames>
    <definedName name="_xlnm.Print_Area" localSheetId="17">'CAT - INTER-MARCHANDISES'!$A$1:$E$778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INTER-COMMODITY'!$A$1:$E$771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<sst xmlns="http://schemas.openxmlformats.org/spreadsheetml/2006/main" count="3146" uniqueCount="1306">
  <si>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</si>
  <si>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</si>
  <si>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</si>
  <si>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</si>
  <si>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</si>
  <si>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</si>
  <si>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</si>
  <si>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</si>
  <si>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</si>
  <si>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</si>
  <si>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</si>
  <si>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</si>
  <si>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</si>
  <si>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</si>
  <si>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</si>
  <si>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</si>
  <si>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</si>
  <si>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</si>
  <si>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</si>
  <si>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</si>
  <si>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</si>
  <si>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</si>
  <si>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</si>
  <si>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</si>
  <si>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</si>
  <si>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</si>
  <si>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</si>
  <si>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</si>
  <si>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</si>
  <si>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</si>
  <si>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</si>
  <si>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</si>
  <si>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</si>
  <si>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</si>
  <si>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</si>
  <si>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</si>
  <si>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</si>
  <si>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</si>
  <si>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</si>
  <si>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</si>
  <si>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</si>
  <si>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10,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</si>
  <si>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</si>
  <si>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</si>
  <si>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</si>
  <si>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</si>
  <si>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</si>
  <si>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</si>
  <si>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</si>
  <si>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</si>
  <si>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</si>
  <si>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</si>
  <si>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</si>
  <si>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</si>
  <si>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</si>
  <si>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</si>
  <si>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</t>
  </si>
  <si>
    <t>First Majestic Silver Corp.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</si>
  <si>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</si>
  <si>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</si>
  <si>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</si>
  <si>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</si>
  <si>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</si>
  <si>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</si>
  <si>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</si>
  <si>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</si>
  <si>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</si>
  <si>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</si>
  <si>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</si>
  <si>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</si>
  <si>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</si>
  <si>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</si>
  <si>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</si>
  <si>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</si>
  <si>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</si>
  <si>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</si>
  <si>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</si>
  <si>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</si>
  <si>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</si>
  <si>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</si>
  <si>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</si>
  <si>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</si>
  <si>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</si>
  <si>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</si>
  <si>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</si>
  <si>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</si>
  <si>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</si>
  <si>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</si>
  <si>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</si>
  <si>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</si>
  <si>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</si>
  <si>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</si>
  <si>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</si>
  <si>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</si>
  <si>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</si>
  <si>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</si>
  <si>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</si>
  <si>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</si>
  <si>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</si>
  <si>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</si>
  <si>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</si>
  <si>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</si>
  <si>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</si>
  <si>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</si>
  <si>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</si>
  <si>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</si>
  <si>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</si>
  <si>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</si>
  <si>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</si>
  <si>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</si>
  <si>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</si>
  <si>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</si>
  <si>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</si>
  <si>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</si>
  <si>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</si>
  <si>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</si>
  <si>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</si>
  <si>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</si>
  <si>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</si>
  <si>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</si>
  <si>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</si>
  <si>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</si>
  <si>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</si>
  <si>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</si>
  <si>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</si>
  <si>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</si>
  <si>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</si>
  <si>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</si>
  <si>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</si>
  <si>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</si>
  <si>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</si>
  <si>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</si>
  <si>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</si>
  <si>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</si>
  <si>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</si>
  <si>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</si>
  <si>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</si>
  <si>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</si>
  <si>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</si>
  <si>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</si>
  <si>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</si>
  <si>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</si>
  <si>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</si>
  <si>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</si>
  <si>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</si>
  <si>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</si>
  <si>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</si>
  <si>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</si>
  <si>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</si>
  <si>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</si>
  <si>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</si>
  <si>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</si>
  <si>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</si>
  <si>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</si>
  <si>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</si>
  <si>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</si>
  <si>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</si>
  <si>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</si>
  <si>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</si>
  <si>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</si>
  <si>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</si>
  <si>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</si>
  <si>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</si>
  <si>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</si>
  <si>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</si>
  <si>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</si>
  <si>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</si>
  <si>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</si>
  <si>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</si>
  <si>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</si>
  <si>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</si>
  <si>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</si>
  <si>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</si>
  <si>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</si>
  <si>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</si>
  <si>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</si>
  <si>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</si>
  <si>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</si>
  <si>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</si>
  <si>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</si>
  <si>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</si>
  <si>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</si>
  <si>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</si>
  <si>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</si>
  <si>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</si>
  <si>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</si>
  <si>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</si>
  <si>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</si>
  <si>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</si>
  <si>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</si>
  <si>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</si>
  <si>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</si>
  <si>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</si>
  <si>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</si>
  <si>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</si>
  <si>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</si>
  <si>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</si>
  <si>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</si>
  <si>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</si>
  <si>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</si>
  <si>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</si>
  <si>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</si>
  <si>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</si>
  <si>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</si>
  <si>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</si>
  <si>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</si>
  <si>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</si>
  <si>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</si>
  <si>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</si>
  <si>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</si>
  <si>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</si>
  <si>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</si>
  <si>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</si>
  <si>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</si>
  <si>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</si>
  <si>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</si>
  <si>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</si>
  <si>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</si>
  <si>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</si>
  <si>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</si>
  <si>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</si>
  <si>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</si>
  <si>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</si>
  <si>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</si>
  <si>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</si>
  <si>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</si>
  <si>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</si>
  <si>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</si>
  <si>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</si>
  <si>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</si>
  <si>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</si>
  <si>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</si>
  <si>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</si>
  <si>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</si>
  <si>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</si>
  <si>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</si>
  <si>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</si>
  <si>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ERF2</t>
  </si>
  <si>
    <t>Enerplus Corporation (CA) (adjusted)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</si>
  <si>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</si>
  <si>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</si>
  <si>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</si>
  <si>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</si>
  <si>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</si>
  <si>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</si>
  <si>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</si>
  <si>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</si>
  <si>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</si>
  <si>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</si>
  <si>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</si>
  <si>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</si>
  <si>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</si>
  <si>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</si>
  <si>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</si>
  <si>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</si>
  <si>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</si>
  <si>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</si>
  <si>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</si>
  <si>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</si>
  <si>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</si>
  <si>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</si>
  <si>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</si>
  <si>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</si>
  <si>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</si>
  <si>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</si>
  <si>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</si>
  <si>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</si>
  <si>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</si>
  <si>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</si>
  <si>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</si>
  <si>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</si>
  <si>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</si>
  <si>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</si>
  <si>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</si>
  <si>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</si>
  <si>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</si>
  <si>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</si>
  <si>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</si>
  <si>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</si>
  <si>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</si>
  <si>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</si>
  <si>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</si>
  <si>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</si>
  <si>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</si>
  <si>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</si>
  <si>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GRA</t>
  </si>
  <si>
    <t>NanoXplore Inc. (Converge)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</si>
  <si>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</si>
  <si>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</si>
  <si>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</si>
  <si>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</si>
  <si>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</si>
  <si>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</si>
  <si>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</si>
  <si>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</si>
  <si>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</si>
  <si>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</si>
  <si>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</si>
  <si>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</si>
  <si>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</si>
  <si>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</si>
  <si>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</si>
  <si>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</si>
  <si>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</si>
  <si>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</si>
  <si>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</si>
  <si>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</si>
  <si>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</si>
  <si>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</si>
  <si>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</si>
  <si>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</si>
  <si>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HPS.A</t>
  </si>
  <si>
    <t>Hammond Power Solutions Inc. (Converge)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</si>
  <si>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</si>
  <si>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</si>
  <si>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</si>
  <si>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</si>
  <si>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</si>
  <si>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</si>
  <si>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</si>
  <si>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</si>
  <si>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</si>
  <si>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</si>
  <si>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</si>
  <si>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</si>
  <si>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</si>
  <si>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</si>
  <si>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</si>
  <si>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</si>
  <si>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</si>
  <si>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</si>
  <si>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</si>
  <si>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</si>
  <si>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</si>
  <si>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</si>
  <si>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</si>
  <si>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</si>
  <si>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</si>
  <si>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</si>
  <si>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</si>
  <si>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</si>
  <si>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</si>
  <si>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</si>
  <si>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</si>
  <si>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</si>
  <si>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</si>
  <si>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</si>
  <si>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</si>
  <si>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</si>
  <si>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</si>
  <si>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</si>
  <si>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</si>
  <si>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</si>
  <si>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</si>
  <si>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</si>
  <si>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</si>
  <si>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</si>
  <si>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</si>
  <si>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</si>
  <si>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</si>
  <si>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</si>
  <si>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</si>
  <si>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</si>
  <si>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</si>
  <si>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</si>
  <si>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</si>
  <si>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</si>
  <si>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</si>
  <si>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</si>
  <si>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</si>
  <si>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</si>
  <si>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</si>
  <si>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</si>
  <si>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</si>
  <si>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</si>
  <si>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</si>
  <si>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</si>
  <si>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</si>
  <si>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</si>
  <si>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</si>
  <si>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</si>
  <si>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</si>
  <si>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</si>
  <si>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</si>
  <si>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</si>
  <si>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</si>
  <si>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</si>
  <si>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</si>
  <si>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</si>
  <si>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</si>
  <si>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</si>
  <si>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</si>
  <si>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</si>
  <si>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</si>
  <si>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</si>
  <si>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</si>
  <si>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</si>
  <si>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</si>
  <si>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</si>
  <si>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</si>
  <si>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</si>
  <si>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</si>
  <si>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</si>
  <si>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</si>
  <si>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</si>
  <si>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</si>
  <si>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</si>
  <si>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</si>
  <si>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</si>
  <si>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</si>
  <si>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</si>
  <si>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</si>
  <si>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</si>
  <si>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</si>
  <si>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</si>
  <si>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</si>
  <si>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</si>
  <si>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</si>
  <si>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</si>
  <si>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</si>
  <si>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</si>
  <si>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</si>
  <si>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</si>
  <si>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</si>
  <si>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</si>
  <si>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</si>
  <si>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</si>
  <si>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</si>
  <si>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</si>
  <si>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</si>
  <si>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</si>
  <si>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</si>
  <si>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</si>
  <si>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</si>
  <si>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</si>
  <si>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</si>
  <si>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</si>
  <si>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</si>
  <si>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</si>
  <si>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</si>
  <si>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</si>
  <si>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</si>
  <si>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</si>
  <si>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</si>
  <si>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</si>
  <si>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</si>
  <si>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</si>
  <si>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</si>
  <si>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</si>
  <si>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</si>
  <si>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</si>
  <si>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</si>
  <si>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</si>
  <si>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</si>
  <si>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</si>
  <si>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</si>
  <si>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</si>
  <si>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</si>
  <si>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</si>
  <si>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</si>
  <si>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</si>
  <si>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</si>
  <si>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</si>
  <si>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</si>
  <si>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</si>
  <si>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</si>
  <si>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</si>
  <si>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</si>
  <si>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</si>
  <si>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</si>
  <si>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</si>
  <si>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</si>
  <si>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</si>
  <si>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</si>
  <si>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</si>
  <si>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</si>
  <si>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</si>
  <si>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</si>
  <si>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</si>
  <si>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</si>
  <si>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</si>
  <si>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</si>
  <si>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</si>
  <si>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</si>
  <si>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</si>
  <si>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</si>
  <si>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</si>
  <si>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</si>
  <si>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</si>
  <si>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</si>
  <si>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</si>
  <si>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</si>
  <si>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</si>
  <si>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</si>
  <si>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</si>
  <si>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</si>
  <si>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</si>
  <si>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</si>
  <si>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</si>
  <si>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</si>
  <si>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</si>
  <si>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</si>
  <si>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</si>
  <si>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</si>
  <si>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</si>
  <si>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</si>
  <si>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</si>
  <si>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</si>
  <si>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</si>
  <si>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</si>
  <si>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</si>
  <si>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</si>
  <si>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</si>
  <si>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</si>
  <si>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</si>
  <si>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</si>
  <si>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</si>
  <si>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</si>
  <si>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</si>
  <si>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</si>
  <si>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</si>
  <si>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</si>
  <si>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</si>
  <si>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</si>
  <si>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</si>
  <si>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</si>
  <si>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</si>
  <si>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</si>
  <si>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</si>
  <si>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</si>
  <si>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</si>
  <si>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</si>
  <si>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</si>
  <si>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</si>
  <si>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</si>
  <si>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</si>
  <si>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</si>
  <si>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</si>
  <si>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</si>
  <si>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</si>
  <si>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</si>
  <si>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</si>
  <si>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</si>
  <si>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</si>
  <si>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</si>
  <si>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</si>
  <si>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</si>
  <si>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</si>
  <si>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</si>
  <si>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</si>
  <si>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</si>
  <si>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</si>
  <si>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</si>
  <si>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</si>
  <si>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</si>
  <si>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</si>
  <si>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</si>
  <si>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</si>
  <si>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</si>
  <si>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</si>
  <si>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</si>
  <si>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</si>
  <si>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</si>
  <si>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</si>
  <si>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</si>
  <si>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</si>
  <si>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</si>
  <si>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</si>
  <si>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</si>
  <si>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</si>
  <si>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</si>
  <si>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</si>
  <si>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</si>
  <si>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</si>
  <si>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</si>
  <si>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VRN</t>
  </si>
  <si>
    <t>Veren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</si>
  <si>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</si>
  <si>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</si>
  <si>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</si>
  <si>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</si>
  <si>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</si>
  <si>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</si>
  <si>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</si>
  <si>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</si>
  <si>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</si>
  <si>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</si>
  <si>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</si>
  <si>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</si>
  <si>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</si>
  <si>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</si>
  <si>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</si>
  <si>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</si>
  <si>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</si>
  <si>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</si>
  <si>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</si>
  <si>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</si>
  <si>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</si>
  <si>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</si>
  <si>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</si>
  <si>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</si>
  <si>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</si>
  <si>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</si>
  <si>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</si>
  <si>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</si>
  <si>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</si>
  <si>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</si>
  <si>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</si>
  <si>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</si>
  <si>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</si>
  <si>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</si>
  <si>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</si>
  <si>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</si>
  <si>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</si>
  <si>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</si>
  <si>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</si>
  <si>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</si>
  <si>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</si>
  <si>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</si>
  <si>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</si>
  <si>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</si>
  <si>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</si>
  <si>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</si>
  <si>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</si>
  <si>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</si>
  <si>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</si>
  <si>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</si>
  <si>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</si>
  <si>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</si>
  <si>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</si>
  <si>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</si>
  <si>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</si>
  <si>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</si>
  <si>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</si>
  <si>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</si>
  <si>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</si>
  <si>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</si>
  <si>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</si>
  <si>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</si>
  <si>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</si>
  <si>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</si>
  <si>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</si>
  <si>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</si>
  <si>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</si>
  <si>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</si>
  <si>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</si>
  <si>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</si>
  <si>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</si>
  <si>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</si>
  <si>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</si>
  <si>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</si>
  <si>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</si>
  <si>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</si>
  <si>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</si>
  <si>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</si>
  <si>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</si>
  <si>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</si>
  <si>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</si>
  <si>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</si>
  <si>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</si>
  <si>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</si>
  <si>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</si>
  <si>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</si>
  <si>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</si>
  <si>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</si>
  <si>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</si>
  <si>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</si>
  <si>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</si>
  <si>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</si>
  <si>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</si>
  <si>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</si>
  <si>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</si>
  <si>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</si>
  <si>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</si>
  <si>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</si>
  <si>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</si>
  <si>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</si>
  <si>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</si>
  <si>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</si>
  <si>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</si>
  <si>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</si>
  <si>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</si>
  <si>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</si>
  <si>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</si>
  <si>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</si>
  <si>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</si>
  <si>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</si>
  <si>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</si>
  <si>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</si>
  <si>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</si>
  <si>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</si>
  <si>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</si>
  <si>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</si>
  <si>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</si>
  <si>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</si>
  <si>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</si>
  <si>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</si>
  <si>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</si>
  <si>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</si>
  <si>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</si>
  <si>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</si>
  <si>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</si>
  <si>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</si>
  <si>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</si>
  <si>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</si>
  <si>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</si>
  <si>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</si>
  <si>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</si>
  <si>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</si>
  <si>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</si>
  <si>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</si>
  <si>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</si>
  <si>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</si>
  <si>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</si>
  <si>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</si>
  <si>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</si>
  <si>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</si>
  <si>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</si>
  <si>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</si>
  <si>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</si>
  <si>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</si>
  <si>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</si>
  <si>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</si>
  <si>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</si>
  <si>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</si>
  <si>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</si>
  <si>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</si>
  <si>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</si>
  <si>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</si>
  <si>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</si>
  <si>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</si>
  <si>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</si>
  <si>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</si>
  <si>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</si>
  <si>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</si>
  <si>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</si>
  <si>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</si>
  <si>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</si>
  <si>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</si>
  <si>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</si>
  <si>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</si>
  <si>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</si>
  <si>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</si>
  <si>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</si>
  <si>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</si>
  <si>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</si>
  <si>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</si>
  <si>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</si>
  <si>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</si>
  <si>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</si>
  <si>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</si>
  <si>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</si>
  <si>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</si>
  <si>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</si>
  <si>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</si>
  <si>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</si>
  <si>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</si>
  <si>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</si>
  <si>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</si>
  <si>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</si>
  <si>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</si>
  <si>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</si>
  <si>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</si>
  <si>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</si>
  <si>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</si>
  <si>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</si>
  <si>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</si>
  <si>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</si>
  <si>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</si>
  <si>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</si>
  <si>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</si>
  <si>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</si>
  <si>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</si>
  <si>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</si>
  <si>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</si>
  <si>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FRJ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</si>
  <si>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</si>
  <si>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</si>
  <si>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</si>
  <si>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</si>
  <si>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</si>
  <si>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</si>
  <si>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</si>
  <si>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</si>
  <si>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</si>
  <si>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</si>
  <si>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</si>
  <si>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</si>
  <si>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</si>
  <si>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</si>
  <si>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</si>
  <si>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</si>
  <si>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</si>
  <si>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</si>
  <si>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</si>
  <si>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</si>
  <si>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</si>
  <si>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</si>
  <si>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</si>
  <si>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</si>
  <si>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</si>
  <si>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</si>
  <si>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</si>
  <si>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</si>
  <si>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</si>
  <si>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</si>
  <si>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</si>
  <si>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</si>
  <si>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</si>
  <si>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</si>
  <si>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</si>
  <si>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</si>
  <si>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</si>
  <si>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</si>
  <si>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</si>
  <si>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</si>
  <si>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</si>
  <si>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</si>
  <si>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</si>
  <si>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</si>
  <si>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</si>
  <si>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</si>
  <si>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</si>
  <si>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</si>
  <si>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</si>
  <si>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</si>
  <si>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</si>
  <si>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</si>
  <si>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</si>
  <si>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</si>
  <si>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</si>
  <si>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</si>
  <si>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</si>
  <si>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</si>
  <si>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</si>
  <si>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</si>
  <si>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</si>
  <si>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</si>
  <si>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</si>
  <si>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</si>
  <si>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</si>
  <si>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</si>
  <si>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</si>
  <si>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</si>
  <si>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</si>
  <si>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</si>
  <si>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</si>
  <si>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</si>
  <si>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</si>
  <si>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</si>
  <si>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</si>
  <si>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</si>
  <si>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</si>
  <si>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</si>
  <si>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</si>
  <si>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</si>
  <si>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</si>
  <si>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</si>
  <si>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</si>
  <si>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</si>
  <si>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</si>
  <si>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</si>
  <si>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</si>
  <si>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</si>
  <si>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</si>
  <si>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</si>
  <si>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</si>
  <si>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</si>
  <si>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</si>
  <si>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</si>
  <si>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</si>
  <si>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</si>
  <si>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</si>
  <si>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</si>
  <si>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</si>
  <si>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</si>
  <si>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</si>
  <si>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</si>
  <si>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</si>
  <si>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</si>
  <si>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</si>
  <si>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</si>
  <si>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</si>
  <si>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</si>
  <si>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</si>
  <si>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</si>
  <si>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</si>
  <si>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</si>
  <si>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</si>
  <si>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SXM - FZN</t>
  </si>
  <si>
    <t>SXF - FZN</t>
  </si>
  <si>
    <t>SCF - FIC</t>
  </si>
  <si>
    <t>SCF - FZN</t>
  </si>
  <si>
    <t>SCF - FIU</t>
  </si>
  <si>
    <t>SCF - SCG</t>
  </si>
  <si>
    <t>SCF - SXM</t>
  </si>
  <si>
    <t>SCF - SXF</t>
  </si>
  <si>
    <t>SCF - FXT</t>
  </si>
  <si>
    <t>SCG - FIC</t>
  </si>
  <si>
    <t>SEG - FXT</t>
  </si>
  <si>
    <t>SEG - SXM</t>
  </si>
  <si>
    <t>SEG - SXF</t>
  </si>
  <si>
    <t>SCG - SXF</t>
  </si>
  <si>
    <t>SCF - SEG</t>
  </si>
  <si>
    <t>SCG - FZN</t>
  </si>
  <si>
    <t>SCG - FIU</t>
  </si>
  <si>
    <t>SEG - FIU</t>
  </si>
  <si>
    <t>SEG - FIC</t>
  </si>
  <si>
    <t>SEG - FZN</t>
  </si>
  <si>
    <t>SCG - FXT</t>
  </si>
  <si>
    <t>SXT - FBC</t>
  </si>
  <si>
    <t>SXA - FAE</t>
  </si>
  <si>
    <t>SXA - FBA</t>
  </si>
  <si>
    <t>SEG - FXN</t>
  </si>
  <si>
    <t>SXF - SXB</t>
  </si>
  <si>
    <t>SCG - SXM</t>
  </si>
  <si>
    <t>SXD - FSU</t>
  </si>
  <si>
    <t>SXM - FXN</t>
  </si>
  <si>
    <t>SXF - FXN</t>
  </si>
  <si>
    <t>SXT - FTC</t>
  </si>
  <si>
    <t>SXY - FSU</t>
  </si>
  <si>
    <t>SXY - FVE</t>
  </si>
  <si>
    <t>SCG - SEG</t>
  </si>
  <si>
    <t>SEG - FZB</t>
  </si>
  <si>
    <t>SXM - SXB</t>
  </si>
  <si>
    <t>SEG - SXB</t>
  </si>
  <si>
    <t>SCG - FXN</t>
  </si>
  <si>
    <t>SCF - FXN</t>
  </si>
  <si>
    <t>SEG - SXG</t>
  </si>
  <si>
    <t>SCG - SXB</t>
  </si>
  <si>
    <t>SXK - FRY</t>
  </si>
  <si>
    <t>SXW - FMF</t>
  </si>
  <si>
    <t>SXY - FCQ</t>
  </si>
  <si>
    <t>SXM - FZB</t>
  </si>
  <si>
    <t>SXF - FZB</t>
  </si>
  <si>
    <t>SEG - SXK</t>
  </si>
  <si>
    <t>SCF - SXB</t>
  </si>
  <si>
    <t>SXD - FVE</t>
  </si>
  <si>
    <t>SCG - SXK</t>
  </si>
  <si>
    <t>SXM - SXG</t>
  </si>
  <si>
    <t>SXF - SXG</t>
  </si>
  <si>
    <t>SXK - FCB</t>
  </si>
  <si>
    <t>SXM - SXK</t>
  </si>
  <si>
    <t>SXF - SXK</t>
  </si>
  <si>
    <t>SXB - FRY</t>
  </si>
  <si>
    <t>SXU - FFS</t>
  </si>
  <si>
    <t>SXD - FCQ</t>
  </si>
  <si>
    <t>SXK - FNS</t>
  </si>
  <si>
    <t>SCF - SXK</t>
  </si>
  <si>
    <t>SXY - FWP</t>
  </si>
  <si>
    <t>SXG - FRY</t>
  </si>
  <si>
    <t>SCG - FZB</t>
  </si>
  <si>
    <t>SCF - FZB</t>
  </si>
  <si>
    <t>SCF - SXG</t>
  </si>
  <si>
    <t>SXY - FRJ</t>
  </si>
  <si>
    <t>SXB - FCB</t>
  </si>
  <si>
    <t>FRJ - FWP</t>
  </si>
  <si>
    <t>SXA - FPM</t>
  </si>
  <si>
    <t>SXD - FWP</t>
  </si>
  <si>
    <t>SXA - FFV</t>
  </si>
  <si>
    <t>SXU - FMA</t>
  </si>
  <si>
    <t>SXG - FCB</t>
  </si>
  <si>
    <t>SXG - FNS</t>
  </si>
  <si>
    <t>SXB - FNS</t>
  </si>
  <si>
    <t>SXG - FBO</t>
  </si>
  <si>
    <t>SXB - FBO</t>
  </si>
  <si>
    <t>FMO - FSU</t>
  </si>
  <si>
    <t>SXM - FRY</t>
  </si>
  <si>
    <t>SXF - FRY</t>
  </si>
  <si>
    <t>SEG - FRY</t>
  </si>
  <si>
    <t>SXR - FRW</t>
  </si>
  <si>
    <t>SXT - FIR</t>
  </si>
  <si>
    <t>SXK - FBO</t>
  </si>
  <si>
    <t>FVM - FRJ</t>
  </si>
  <si>
    <t>FCQ - FVE</t>
  </si>
  <si>
    <t>SXY - FVM</t>
  </si>
  <si>
    <t>SXH - FSH</t>
  </si>
  <si>
    <t>SXB - FMF</t>
  </si>
  <si>
    <t>SXY - FAX</t>
  </si>
  <si>
    <t>SCG - SXG</t>
  </si>
  <si>
    <t>FVE - FWP</t>
  </si>
  <si>
    <t>FVE - FSU</t>
  </si>
  <si>
    <t>FCQ - FMO</t>
  </si>
  <si>
    <t>SXG - FMF</t>
  </si>
  <si>
    <t>SXU - FQN</t>
  </si>
  <si>
    <t>SXF - SXW</t>
  </si>
  <si>
    <t>FCQ - FSU</t>
  </si>
  <si>
    <t>FNS - FCB</t>
  </si>
  <si>
    <t>SCF - FRY</t>
  </si>
  <si>
    <t>SEG - FNS</t>
  </si>
  <si>
    <t>SXM - FBO</t>
  </si>
  <si>
    <t>SEG - FBO</t>
  </si>
  <si>
    <t>SXD - FAX</t>
  </si>
  <si>
    <t>SXD - FRJ</t>
  </si>
  <si>
    <t>SXM - FCB</t>
  </si>
  <si>
    <t>SEG - FCB</t>
  </si>
  <si>
    <t>SCF - FNS</t>
  </si>
  <si>
    <t>SXF - FBO</t>
  </si>
  <si>
    <t>SXM - SXW</t>
  </si>
  <si>
    <t>FVE - FRJ</t>
  </si>
  <si>
    <t>SXW - FLF</t>
  </si>
  <si>
    <t>SXU - FUE</t>
  </si>
  <si>
    <t>SXF - FCB</t>
  </si>
  <si>
    <t>SCG - FNS</t>
  </si>
  <si>
    <t>SXF - FNS</t>
  </si>
  <si>
    <t>SCF - SXW</t>
  </si>
  <si>
    <t>FSU - FWP</t>
  </si>
  <si>
    <t>FNS - FRY</t>
  </si>
  <si>
    <t>SXD - FVM</t>
  </si>
  <si>
    <t>SXK - FTD</t>
  </si>
  <si>
    <t>SXY - FMO</t>
  </si>
  <si>
    <t>SCF - FCB</t>
  </si>
  <si>
    <t>SCG - FBO</t>
  </si>
  <si>
    <t>SCF - SXD</t>
  </si>
  <si>
    <t>FVM - FWP</t>
  </si>
  <si>
    <t>FAX - FRJ</t>
  </si>
  <si>
    <t>SXM - FMF</t>
  </si>
  <si>
    <t>SXD - FMO</t>
  </si>
  <si>
    <t>SXU - FHO</t>
  </si>
  <si>
    <t>SEG - FCN</t>
  </si>
  <si>
    <t>SXM - FNS</t>
  </si>
  <si>
    <t>SCF - FBO</t>
  </si>
  <si>
    <t>SXU - FTL</t>
  </si>
  <si>
    <t>SEG - SXW</t>
  </si>
  <si>
    <t>SXF - SXR</t>
  </si>
  <si>
    <t>FEB - FPP</t>
  </si>
  <si>
    <t>FCQ - FWP</t>
  </si>
  <si>
    <t>FCB - FRY</t>
  </si>
  <si>
    <t>SXD - FPP</t>
  </si>
  <si>
    <t>SXB - FPW</t>
  </si>
  <si>
    <t>SXF - FMF</t>
  </si>
  <si>
    <t>SCG - FCB</t>
  </si>
  <si>
    <t>SXG - FBN</t>
  </si>
  <si>
    <t>SXM - SXD</t>
  </si>
  <si>
    <t>SEG - FLF</t>
  </si>
  <si>
    <t>SXG - FLF</t>
  </si>
  <si>
    <t>SXG - FPW</t>
  </si>
  <si>
    <t>SXW - FPW</t>
  </si>
  <si>
    <t>SEG - FMF</t>
  </si>
  <si>
    <t>SXM - FCN</t>
  </si>
  <si>
    <t>FSU - FRJ</t>
  </si>
  <si>
    <t>FVE - FVM</t>
  </si>
  <si>
    <t>FCQ - FRJ</t>
  </si>
  <si>
    <t>SCG - FLF</t>
  </si>
  <si>
    <t>SXM - FLF</t>
  </si>
  <si>
    <t>SXF - FLF</t>
  </si>
  <si>
    <t>SXB - FLF</t>
  </si>
  <si>
    <t>SCF - FMF</t>
  </si>
  <si>
    <t>SCF - FGN</t>
  </si>
  <si>
    <t>SXH - FGI</t>
  </si>
  <si>
    <t>SXU - FRQ</t>
  </si>
  <si>
    <t>SEG - SXR</t>
  </si>
  <si>
    <t>SCF - SXR</t>
  </si>
  <si>
    <t>FOU - FWP</t>
  </si>
  <si>
    <t>FKY - FPP</t>
  </si>
  <si>
    <t>FMO - FWP</t>
  </si>
  <si>
    <t>FNB - FRY</t>
  </si>
  <si>
    <t>SXB - FNB</t>
  </si>
  <si>
    <t>SCG - FGN</t>
  </si>
  <si>
    <t>SCF - FXE</t>
  </si>
  <si>
    <t>SCG - SXW</t>
  </si>
  <si>
    <t>SXM - SXR</t>
  </si>
  <si>
    <t>SXF - SXD</t>
  </si>
  <si>
    <t>FSU - FVM</t>
  </si>
  <si>
    <t>FCQ - FOU</t>
  </si>
  <si>
    <t>FAX - FVM</t>
  </si>
  <si>
    <t>FAX - FVE</t>
  </si>
  <si>
    <t>SXG - FTD</t>
  </si>
  <si>
    <t>SCF - FLF</t>
  </si>
  <si>
    <t>SCF - FPP</t>
  </si>
  <si>
    <t>SCG - FPP</t>
  </si>
  <si>
    <t>SXM - FPP</t>
  </si>
  <si>
    <t>SXF - FPP</t>
  </si>
  <si>
    <t>SXK - FNB</t>
  </si>
  <si>
    <t>SXG - FGN</t>
  </si>
  <si>
    <t>SXB - FGN</t>
  </si>
  <si>
    <t>SXM - FXE</t>
  </si>
  <si>
    <t>SXF - FXE</t>
  </si>
  <si>
    <t>SEG - FXE</t>
  </si>
  <si>
    <t>FEB - FRP</t>
  </si>
  <si>
    <t>FCQ - FVM</t>
  </si>
  <si>
    <t>SXB - FTD</t>
  </si>
  <si>
    <t>SXG - FNB</t>
  </si>
  <si>
    <t>SCG - FMF</t>
  </si>
  <si>
    <t>SXM - FBN</t>
  </si>
  <si>
    <t>SXF - FBN</t>
  </si>
  <si>
    <t>SCG - SXD</t>
  </si>
  <si>
    <t>FOU - FRJ</t>
  </si>
  <si>
    <t>FMO - FRJ</t>
  </si>
  <si>
    <t>FAX - FSU</t>
  </si>
  <si>
    <t>FBO - FRY</t>
  </si>
  <si>
    <t>SXD - FOU</t>
  </si>
  <si>
    <t>SXY - FOU</t>
  </si>
  <si>
    <t>SCF - FRW</t>
  </si>
  <si>
    <t>SEG - FPW</t>
  </si>
  <si>
    <t>SXF - FCN</t>
  </si>
  <si>
    <t>SCF - FBN</t>
  </si>
  <si>
    <t>SCG - FXE</t>
  </si>
  <si>
    <t>SCG - SXU</t>
  </si>
  <si>
    <t>SCF - SXU</t>
  </si>
  <si>
    <t>FVE - FMO</t>
  </si>
  <si>
    <t>FAX - FWP</t>
  </si>
  <si>
    <t>FAX - FOU</t>
  </si>
  <si>
    <t>SCF - FPW</t>
  </si>
  <si>
    <t>SCG - FPW</t>
  </si>
  <si>
    <t>SXM - FPW</t>
  </si>
  <si>
    <t>SXF - FPW</t>
  </si>
  <si>
    <t>SXM - FNB</t>
  </si>
  <si>
    <t>SXB - FIA</t>
  </si>
  <si>
    <t>SEG - FEB</t>
  </si>
  <si>
    <t>SXB - FBN</t>
  </si>
  <si>
    <t>FMO - FVM</t>
  </si>
  <si>
    <t>SEG - FTD</t>
  </si>
  <si>
    <t>SCG - FRW</t>
  </si>
  <si>
    <t>SXW - FIA</t>
  </si>
  <si>
    <t>SXW - FWL</t>
  </si>
  <si>
    <t>SCG - FEB</t>
  </si>
  <si>
    <t>SXM - FEB</t>
  </si>
  <si>
    <t>SEG - SXU</t>
  </si>
  <si>
    <t>SEG - SXT</t>
  </si>
  <si>
    <t>FCB - FNB</t>
  </si>
  <si>
    <t>SEG - FPP</t>
  </si>
  <si>
    <t>SCG - FNB</t>
  </si>
  <si>
    <t>SCF - FEB</t>
  </si>
  <si>
    <t>SXF - FEB</t>
  </si>
  <si>
    <t>SXU - FAL</t>
  </si>
  <si>
    <t>SXM - SXU</t>
  </si>
  <si>
    <t>SXF - SXU</t>
  </si>
  <si>
    <t>SXM - SXT</t>
  </si>
  <si>
    <t>SCG - SXR</t>
  </si>
  <si>
    <t>FAX - FCQ</t>
  </si>
  <si>
    <t>SCF - FTD</t>
  </si>
  <si>
    <t>SCG - FTD</t>
  </si>
  <si>
    <t>SXM - FTD</t>
  </si>
  <si>
    <t>SXF - FTD</t>
  </si>
  <si>
    <t>SEG - FTC</t>
  </si>
  <si>
    <t>SCF - FNU</t>
  </si>
  <si>
    <t>SCF - FNB</t>
  </si>
  <si>
    <t>SXD - FEB</t>
  </si>
  <si>
    <t>SCF - FTL</t>
  </si>
  <si>
    <t>SCG - FTL</t>
  </si>
  <si>
    <t>SCF - SXY</t>
  </si>
  <si>
    <t>SEG - FIR</t>
  </si>
  <si>
    <t>SXF - FNB</t>
  </si>
  <si>
    <t>SXG - FIA</t>
  </si>
  <si>
    <t>SCF - FUE</t>
  </si>
  <si>
    <t>SCG - FUE</t>
  </si>
  <si>
    <t>SCG - FCN</t>
  </si>
  <si>
    <t>SCF - FTC</t>
  </si>
  <si>
    <t>SXF - FTC</t>
  </si>
  <si>
    <t>SXM - FIR</t>
  </si>
  <si>
    <t>SXF - FIR</t>
  </si>
  <si>
    <t>SEG - FNB</t>
  </si>
  <si>
    <t>SXW - FIF</t>
  </si>
  <si>
    <t>SCF - FCN</t>
  </si>
  <si>
    <t>SCG - SXT</t>
  </si>
  <si>
    <t>FOU - FVM</t>
  </si>
  <si>
    <t>SCG - FTC</t>
  </si>
  <si>
    <t>SXM - FTC</t>
  </si>
  <si>
    <t>SCF - FQN</t>
  </si>
  <si>
    <t>SXF - FQN</t>
  </si>
  <si>
    <t>SEG - FQN</t>
  </si>
  <si>
    <t>SCG - FAL</t>
  </si>
  <si>
    <t>SCF - SXT</t>
  </si>
  <si>
    <t>SXF - SXH</t>
  </si>
  <si>
    <t>SCF - FIR</t>
  </si>
  <si>
    <t>SXM - FMA</t>
  </si>
  <si>
    <t>SXF - FMA</t>
  </si>
  <si>
    <t>SCG - FQN</t>
  </si>
  <si>
    <t>SXM - FQN</t>
  </si>
  <si>
    <t>FBO - FNS</t>
  </si>
  <si>
    <t>SXH - FOP</t>
  </si>
  <si>
    <t>SCF - FMA</t>
  </si>
  <si>
    <t>SXF - SXT</t>
  </si>
  <si>
    <t>FMO - FOU</t>
  </si>
  <si>
    <t>FVE - FOU</t>
  </si>
  <si>
    <t>FNS - FNB</t>
  </si>
  <si>
    <t>FBO - FTD</t>
  </si>
  <si>
    <t>SXM - FTK</t>
  </si>
  <si>
    <t>SXF - FTK</t>
  </si>
  <si>
    <t>SCG - FNU</t>
  </si>
  <si>
    <t>SXF - FFS</t>
  </si>
  <si>
    <t>SXM - FRQ</t>
  </si>
  <si>
    <t>SEG - SXH</t>
  </si>
  <si>
    <t>SCF - SXA</t>
  </si>
  <si>
    <t>FAX - FMO</t>
  </si>
  <si>
    <t>SCF - FTK</t>
  </si>
  <si>
    <t>SCF - FFS</t>
  </si>
  <si>
    <t>SXM - FFS</t>
  </si>
  <si>
    <t>SEG - FFS</t>
  </si>
  <si>
    <t>SXM - SXH</t>
  </si>
  <si>
    <t>SCF - SXH</t>
  </si>
  <si>
    <t>FBO - FCB</t>
  </si>
  <si>
    <t>SCF - FRQ</t>
  </si>
  <si>
    <t>SXF - FRQ</t>
  </si>
  <si>
    <t>SCF - FXG</t>
  </si>
  <si>
    <t>SCG - FBA</t>
  </si>
  <si>
    <t>SCG - FXG</t>
  </si>
  <si>
    <t>FBO - FNB</t>
  </si>
  <si>
    <t>SCG - FFS</t>
  </si>
  <si>
    <t>SEG - FRQ</t>
  </si>
  <si>
    <t>SCG - FAE</t>
  </si>
  <si>
    <t>FSU - FOU</t>
  </si>
  <si>
    <t>SEG - FSH</t>
  </si>
  <si>
    <t>SXM - FHO</t>
  </si>
  <si>
    <t>SCG - SXA</t>
  </si>
  <si>
    <t>SXF - FHO</t>
  </si>
  <si>
    <t>SCF - FHO</t>
  </si>
  <si>
    <t>SEG - FHO</t>
  </si>
  <si>
    <t>SCG - SXH</t>
  </si>
  <si>
    <t>SCG - FPM</t>
  </si>
  <si>
    <t>SCG - FHO</t>
  </si>
  <si>
    <t>10 JUIN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</si>
  <si>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</si>
  <si>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</si>
  <si>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</si>
  <si>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</si>
  <si>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</si>
  <si>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</si>
  <si>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</si>
  <si>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</si>
  <si>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</si>
  <si>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</si>
  <si>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</si>
  <si>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</si>
  <si>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</si>
  <si>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</si>
  <si>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</si>
  <si>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</si>
  <si>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</si>
  <si>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</si>
  <si>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</si>
  <si>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Enerplus Corporation (CA) (ajusté)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</si>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</sst>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49" fontId="10" fillId="0" borderId="33" xfId="0" applyNumberFormat="1" applyFont="1" applyBorder="1" applyAlignment="1">
      <alignment horizontal="center" wrapText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35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1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3" fillId="6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1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4" fillId="4" borderId="38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35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6" fillId="4" borderId="37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33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1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3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2" t="s">
        <v>41</v>
      </c>
      <c r="B1" s="103"/>
      <c r="C1" s="103"/>
      <c r="D1" s="103"/>
      <c r="E1" s="103"/>
      <c r="F1" s="104"/>
    </row>
    <row r="2" spans="1:6" ht="50.1" customHeight="1" thickBot="1">
      <c r="A2" s="105" t="str">
        <f>"MARGIN INTERVALS EFFECTIVE ON "&amp;A1</f>
        <v>MARGIN INTERVALS EFFECTIVE ON JUNE 10, 2024</v>
      </c>
      <c r="B2" s="106"/>
      <c r="C2" s="106"/>
      <c r="D2" s="106"/>
      <c r="E2" s="106"/>
      <c r="F2" s="107"/>
    </row>
    <row r="3" spans="1:6" ht="12.75" customHeight="1">
      <c r="A3" s="108" t="s">
        <v>11</v>
      </c>
      <c r="B3" s="110" t="s">
        <v>12</v>
      </c>
      <c r="C3" s="110" t="s">
        <v>13</v>
      </c>
      <c r="D3" s="110" t="s">
        <v>14</v>
      </c>
      <c r="E3" s="110" t="s">
        <v>15</v>
      </c>
      <c r="F3" s="112" t="s">
        <v>16</v>
      </c>
    </row>
    <row r="4" spans="1:6" ht="18.75" customHeight="1" thickBot="1">
      <c r="A4" s="109"/>
      <c r="B4" s="111"/>
      <c r="C4" s="111"/>
      <c r="D4" s="111"/>
      <c r="E4" s="111"/>
      <c r="F4" s="113"/>
    </row>
    <row r="5" spans="1:6" ht="15">
      <c r="A5" s="37" t="s">
        <v>42</v>
      </c>
      <c r="B5" s="38" t="s">
        <v>43</v>
      </c>
      <c r="C5" s="39">
        <v>0.1183859413841598</v>
      </c>
      <c r="D5" s="40">
        <v>0.11923255118964575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0.1376281657210649</v>
      </c>
      <c r="D6" s="45">
        <v>0.137614190579471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0.3189377402835033</v>
      </c>
      <c r="D7" s="50">
        <v>0.3175748707244127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0.05762016642835518</v>
      </c>
      <c r="D8" s="50">
        <v>0.057458820912023284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0.1571243616269633</v>
      </c>
      <c r="D9" s="50">
        <v>0.15691675227720497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0.09842947921126081</v>
      </c>
      <c r="D10" s="50">
        <v>0.09830290039064449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0.11849844643296568</v>
      </c>
      <c r="D11" s="50">
        <v>0.119642971751758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0.19401984353923538</v>
      </c>
      <c r="D12" s="50">
        <v>0.19402103158845097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0.13437913570670507</v>
      </c>
      <c r="D13" s="50">
        <v>0.13422593084701462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0.11228780226636802</v>
      </c>
      <c r="D14" s="50">
        <v>0.11210065765700819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0.1163493842752416</v>
      </c>
      <c r="D15" s="50">
        <v>0.11636518808648626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0.07033528439595732</v>
      </c>
      <c r="D16" s="50">
        <v>0.07033458217283599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0.10270197978534355</v>
      </c>
      <c r="D17" s="50">
        <v>0.10239585794888834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0.11211092234352321</v>
      </c>
      <c r="D18" s="50">
        <v>0.11180146413043254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0.11496266206967033</v>
      </c>
      <c r="D19" s="50">
        <v>0.11465483740676477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0.10376954019059552</v>
      </c>
      <c r="D20" s="50">
        <v>0.10377789822208378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0.13982231880332585</v>
      </c>
      <c r="D21" s="50">
        <v>0.1396528201859238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0.0673071413560438</v>
      </c>
      <c r="D22" s="50">
        <v>0.06729898845470576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0.09826566305471435</v>
      </c>
      <c r="D23" s="50">
        <v>0.09799965606924514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0.13351555877833443</v>
      </c>
      <c r="D24" s="50">
        <v>0.1332615130078796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0.12934797599170686</v>
      </c>
      <c r="D25" s="50">
        <v>0.1288947287418813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0.09998445995919589</v>
      </c>
      <c r="D26" s="50">
        <v>0.10000091621081847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0.0992778046886996</v>
      </c>
      <c r="D27" s="50">
        <v>0.09948540206532447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0.16259287476912637</v>
      </c>
      <c r="D28" s="50">
        <v>0.16202263726296307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0.15782047473923327</v>
      </c>
      <c r="D29" s="50">
        <v>0.15784420116710332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0.06363336833800123</v>
      </c>
      <c r="D30" s="50">
        <v>0.06344999795841014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0.098308397527786</v>
      </c>
      <c r="D31" s="50">
        <v>0.0983023104074057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0.07103777720315879</v>
      </c>
      <c r="D32" s="50">
        <v>0.07083774596280684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0.09652507754205801</v>
      </c>
      <c r="D33" s="50">
        <v>0.09616796556992716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0.11204854357516127</v>
      </c>
      <c r="D34" s="50">
        <v>0.11191436285013213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0.15669467054135744</v>
      </c>
      <c r="D35" s="50">
        <v>0.15669908399637342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0.10058753670480769</v>
      </c>
      <c r="D36" s="50">
        <v>0.10032731293801707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0.1375497491559057</v>
      </c>
      <c r="D37" s="50">
        <v>0.13755979284702005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0.30776678093772536</v>
      </c>
      <c r="D38" s="50">
        <v>0.306889540633676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0.1921907597000936</v>
      </c>
      <c r="D39" s="50">
        <v>0.19213718105629835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0.11034720628576423</v>
      </c>
      <c r="D40" s="50">
        <v>0.11006119383183915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0.07780774814846537</v>
      </c>
      <c r="D41" s="50">
        <v>0.07762816823222585</v>
      </c>
      <c r="E41" s="55">
        <v>0</v>
      </c>
      <c r="F41" s="56">
        <v>0</v>
      </c>
    </row>
    <row r="42" spans="1:6" ht="15">
      <c r="A42" s="54" t="s">
        <v>114</v>
      </c>
      <c r="B42" s="49" t="s">
        <v>116</v>
      </c>
      <c r="C42" s="39">
        <v>0.1230248518789498</v>
      </c>
      <c r="D42" s="50">
        <v>0.12274091110028024</v>
      </c>
      <c r="E42" s="55">
        <v>1</v>
      </c>
      <c r="F42" s="56">
        <v>0</v>
      </c>
    </row>
    <row r="43" spans="1:6" ht="15">
      <c r="A43" s="54" t="s">
        <v>117</v>
      </c>
      <c r="B43" s="49" t="s">
        <v>118</v>
      </c>
      <c r="C43" s="39">
        <v>0.08312653464023295</v>
      </c>
      <c r="D43" s="50">
        <v>0.08333729889078997</v>
      </c>
      <c r="E43" s="55">
        <v>0</v>
      </c>
      <c r="F43" s="56">
        <v>0</v>
      </c>
    </row>
    <row r="44" spans="1:6" ht="15">
      <c r="A44" s="54" t="s">
        <v>119</v>
      </c>
      <c r="B44" s="49" t="s">
        <v>120</v>
      </c>
      <c r="C44" s="39">
        <v>0.06480916930484257</v>
      </c>
      <c r="D44" s="50">
        <v>0.06464543665715614</v>
      </c>
      <c r="E44" s="55">
        <v>0</v>
      </c>
      <c r="F44" s="56">
        <v>0</v>
      </c>
    </row>
    <row r="45" spans="1:6" ht="15">
      <c r="A45" s="54" t="s">
        <v>119</v>
      </c>
      <c r="B45" s="49" t="s">
        <v>121</v>
      </c>
      <c r="C45" s="39">
        <v>0.10247229413338696</v>
      </c>
      <c r="D45" s="50">
        <v>0.10221341008637744</v>
      </c>
      <c r="E45" s="55">
        <v>1</v>
      </c>
      <c r="F45" s="56">
        <v>0</v>
      </c>
    </row>
    <row r="46" spans="1:6" ht="15">
      <c r="A46" s="54" t="s">
        <v>122</v>
      </c>
      <c r="B46" s="49" t="s">
        <v>123</v>
      </c>
      <c r="C46" s="39">
        <v>0.22237624118532412</v>
      </c>
      <c r="D46" s="50">
        <v>0.22196974936808492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0.22151510682466183</v>
      </c>
      <c r="D47" s="50">
        <v>0.22108861196431545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0.22288559168271832</v>
      </c>
      <c r="D48" s="50">
        <v>0.22246886904397586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0.16945151437468597</v>
      </c>
      <c r="D49" s="50">
        <v>0.16947404717844497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0.15733573207047918</v>
      </c>
      <c r="D50" s="50">
        <v>0.15706902222005797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0.08446196775479523</v>
      </c>
      <c r="D51" s="50">
        <v>0.08425158004626561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0.07073928996835657</v>
      </c>
      <c r="D52" s="50">
        <v>0.07064281020872698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0.12379692615669598</v>
      </c>
      <c r="D53" s="50">
        <v>0.1233996692199403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0.06783958371196178</v>
      </c>
      <c r="D54" s="50">
        <v>0.06765673281749351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0.08191521781963162</v>
      </c>
      <c r="D55" s="50">
        <v>0.08178636998553312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0.1224421397630437</v>
      </c>
      <c r="D56" s="50">
        <v>0.1223212282121446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0.10928540489657744</v>
      </c>
      <c r="D57" s="50">
        <v>0.11426187812227995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0.11404663667734266</v>
      </c>
      <c r="D58" s="50">
        <v>0.11405414861065358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0.19880625878872563</v>
      </c>
      <c r="D59" s="50">
        <v>0.1989120036980082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0.09768164295719668</v>
      </c>
      <c r="D60" s="50">
        <v>0.0976965459357696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0.08736469440568756</v>
      </c>
      <c r="D61" s="58">
        <v>0.08717171390779696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0.06386248446671978</v>
      </c>
      <c r="D62" s="58">
        <v>0.06393380805280248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0.19839837334638688</v>
      </c>
      <c r="D63" s="58">
        <v>0.1980678228565454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0.0903217189614712</v>
      </c>
      <c r="D64" s="58">
        <v>0.09008716335175586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0.14765634030644287</v>
      </c>
      <c r="D65" s="58">
        <v>0.14762018895099926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0.18118479602519627</v>
      </c>
      <c r="D66" s="58">
        <v>0.1887238531276334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0.15440652605704516</v>
      </c>
      <c r="D67" s="50">
        <v>0.1565097607069051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0.0764056378217528</v>
      </c>
      <c r="D68" s="50">
        <v>0.07618043658060453</v>
      </c>
      <c r="E68" s="55">
        <v>0</v>
      </c>
      <c r="F68" s="56">
        <v>0</v>
      </c>
    </row>
    <row r="69" spans="1:6" ht="15">
      <c r="A69" s="54" t="s">
        <v>166</v>
      </c>
      <c r="B69" s="49" t="s">
        <v>168</v>
      </c>
      <c r="C69" s="39">
        <v>0.12080792079732253</v>
      </c>
      <c r="D69" s="50">
        <v>0.12045184637035984</v>
      </c>
      <c r="E69" s="55">
        <v>1</v>
      </c>
      <c r="F69" s="56">
        <v>0</v>
      </c>
    </row>
    <row r="70" spans="1:6" ht="15">
      <c r="A70" s="54" t="s">
        <v>169</v>
      </c>
      <c r="B70" s="49" t="s">
        <v>170</v>
      </c>
      <c r="C70" s="39">
        <v>0.10846451488786907</v>
      </c>
      <c r="D70" s="50">
        <v>0.10816243295401325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0.05412173289684323</v>
      </c>
      <c r="D71" s="50">
        <v>0.0539668301936258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0.0706836238129355</v>
      </c>
      <c r="D72" s="50">
        <v>0.07052281983834423</v>
      </c>
      <c r="E72" s="55">
        <v>0</v>
      </c>
      <c r="F72" s="56">
        <v>0</v>
      </c>
    </row>
    <row r="73" spans="1:6" ht="15">
      <c r="A73" s="54" t="s">
        <v>173</v>
      </c>
      <c r="B73" s="49" t="s">
        <v>175</v>
      </c>
      <c r="C73" s="39">
        <v>0.1117606222616958</v>
      </c>
      <c r="D73" s="50">
        <v>0.11150636885343768</v>
      </c>
      <c r="E73" s="55">
        <v>1</v>
      </c>
      <c r="F73" s="56">
        <v>0</v>
      </c>
    </row>
    <row r="74" spans="1:6" ht="15">
      <c r="A74" s="54" t="s">
        <v>176</v>
      </c>
      <c r="B74" s="49" t="s">
        <v>177</v>
      </c>
      <c r="C74" s="39">
        <v>0.07093052573381306</v>
      </c>
      <c r="D74" s="50">
        <v>0.07089661861480495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0.17954984185120207</v>
      </c>
      <c r="D75" s="50">
        <v>0.17952873132146252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0.07000243416845173</v>
      </c>
      <c r="D76" s="50">
        <v>0.06980497250119821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0.19774639361343535</v>
      </c>
      <c r="D77" s="50">
        <v>0.197348128220616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0.09125252897786043</v>
      </c>
      <c r="D78" s="50">
        <v>0.09104558203745014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0.07287549049430406</v>
      </c>
      <c r="D79" s="50">
        <v>0.07264693909848849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0.17770377761853612</v>
      </c>
      <c r="D80" s="50">
        <v>0.17732999195127666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0.06122911931318608</v>
      </c>
      <c r="D81" s="50">
        <v>0.06108110955757116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0.12354804048264008</v>
      </c>
      <c r="D82" s="50">
        <v>0.12327360722320164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0.0816381113086267</v>
      </c>
      <c r="D83" s="50">
        <v>0.08148090488348275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0.15692097247462466</v>
      </c>
      <c r="D84" s="50">
        <v>0.15651154571689602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0.08369590244462283</v>
      </c>
      <c r="D85" s="50">
        <v>0.08350423923346009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0.13734008244412452</v>
      </c>
      <c r="D86" s="50">
        <v>0.137362591890528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0.07784331270984729</v>
      </c>
      <c r="D87" s="50">
        <v>0.0776884282945538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0.1812498484369521</v>
      </c>
      <c r="D88" s="50">
        <v>0.1810954037364567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0.0672464614728837</v>
      </c>
      <c r="D89" s="50">
        <v>0.06709128388650268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0.1052609624301352</v>
      </c>
      <c r="D90" s="50">
        <v>0.10491269569518849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0.1439792975131369</v>
      </c>
      <c r="D91" s="50">
        <v>0.14394583255206375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0.07758618322058804</v>
      </c>
      <c r="D92" s="50">
        <v>0.07733777133108474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0.2227201215947757</v>
      </c>
      <c r="D93" s="50">
        <v>0.22231713669424313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0.20260865129031716</v>
      </c>
      <c r="D94" s="50">
        <v>0.20198634007794397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0.19957077849590849</v>
      </c>
      <c r="D95" s="50">
        <v>0.20013641322367504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0.12877901461012795</v>
      </c>
      <c r="D96" s="50">
        <v>0.1289388207436514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0.10663557132648224</v>
      </c>
      <c r="D97" s="50">
        <v>0.1064319752693586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0.22529795274870013</v>
      </c>
      <c r="D98" s="50">
        <v>0.2248191546833256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0.1478981821432824</v>
      </c>
      <c r="D99" s="50">
        <v>0.1478830458160782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0.05743735192673642</v>
      </c>
      <c r="D100" s="50">
        <v>0.05724915987341601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0.06582336257744109</v>
      </c>
      <c r="D101" s="50">
        <v>0.06582520325046756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0.061001798384116006</v>
      </c>
      <c r="D102" s="50">
        <v>0.061003091693536356</v>
      </c>
      <c r="E102" s="55">
        <v>0</v>
      </c>
      <c r="F102" s="56">
        <v>0</v>
      </c>
    </row>
    <row r="103" spans="1:6" ht="15">
      <c r="A103" s="54" t="s">
        <v>232</v>
      </c>
      <c r="B103" s="49" t="s">
        <v>234</v>
      </c>
      <c r="C103" s="39">
        <v>0.0964523121300928</v>
      </c>
      <c r="D103" s="50">
        <v>0.09645435703183662</v>
      </c>
      <c r="E103" s="55">
        <v>1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0.190478073581572</v>
      </c>
      <c r="D104" s="50">
        <v>0.1902896185664088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0.16802488762691964</v>
      </c>
      <c r="D105" s="50">
        <v>0.16802623978793188</v>
      </c>
      <c r="E105" s="55">
        <v>0</v>
      </c>
      <c r="F105" s="56">
        <v>1</v>
      </c>
    </row>
    <row r="106" spans="1:6" ht="15">
      <c r="A106" s="54" t="s">
        <v>239</v>
      </c>
      <c r="B106" s="49" t="s">
        <v>240</v>
      </c>
      <c r="C106" s="39">
        <v>0.18762543820636257</v>
      </c>
      <c r="D106" s="50">
        <v>0.1875705016286167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0.2430198021966581</v>
      </c>
      <c r="D107" s="50">
        <v>0.24264376841663338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0.2437308541835035</v>
      </c>
      <c r="D108" s="50">
        <v>0.24336891898076482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0.2433527214467784</v>
      </c>
      <c r="D109" s="50">
        <v>0.24292464923049972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0.2445638706746492</v>
      </c>
      <c r="D110" s="50">
        <v>0.24417842934676293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0.1093570091011887</v>
      </c>
      <c r="D111" s="50">
        <v>0.10931738827970862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0.06750032601748819</v>
      </c>
      <c r="D112" s="50">
        <v>0.06727162625847352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0.17101367449935567</v>
      </c>
      <c r="D113" s="50">
        <v>0.17064481481228777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0.184124066228203</v>
      </c>
      <c r="D114" s="50">
        <v>0.1856353801040091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0.20814279740212288</v>
      </c>
      <c r="D115" s="50">
        <v>0.20748935979034364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0.09775479761715938</v>
      </c>
      <c r="D116" s="50">
        <v>0.0985230020311241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0.32099266842166563</v>
      </c>
      <c r="D117" s="50">
        <v>0.3209118896409621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0.09531391770096169</v>
      </c>
      <c r="D118" s="50">
        <v>0.09531914389400217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0.054508506594043445</v>
      </c>
      <c r="D119" s="50">
        <v>0.0543477398647627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0.08706181219559433</v>
      </c>
      <c r="D120" s="50">
        <v>0.08727833501889201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0.21145819933734755</v>
      </c>
      <c r="D121" s="50">
        <v>0.2117276141906436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0.07939283084655961</v>
      </c>
      <c r="D122" s="50">
        <v>0.0799458524282795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0.11175651512151762</v>
      </c>
      <c r="D123" s="50">
        <v>0.11153360098062201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0.05993870272370178</v>
      </c>
      <c r="D124" s="50">
        <v>0.059835787808135754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0.13763491612973963</v>
      </c>
      <c r="D125" s="50">
        <v>0.1373180976677701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0.2984079819821325</v>
      </c>
      <c r="D126" s="50">
        <v>0.2983671379146727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0.27392122439355376</v>
      </c>
      <c r="D127" s="50">
        <v>0.273231665664191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0.14727376691740493</v>
      </c>
      <c r="D128" s="50">
        <v>0.14726117343608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0.35468967037022886</v>
      </c>
      <c r="D129" s="50">
        <v>0.35451443269959826</v>
      </c>
      <c r="E129" s="55">
        <v>1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0.09193722163645665</v>
      </c>
      <c r="D130" s="50">
        <v>0.09177805710319233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0.07104638050683573</v>
      </c>
      <c r="D131" s="50">
        <v>0.07127586934837249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0.049965746766492</v>
      </c>
      <c r="D132" s="50">
        <v>0.04990982377725515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0.17003469645159147</v>
      </c>
      <c r="D133" s="50">
        <v>0.16973859984682463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0.33098874606226375</v>
      </c>
      <c r="D134" s="50">
        <v>0.33097954808607566</v>
      </c>
      <c r="E134" s="55">
        <v>0</v>
      </c>
      <c r="F134" s="56">
        <v>1</v>
      </c>
    </row>
    <row r="135" spans="1:6" ht="15">
      <c r="A135" s="54" t="s">
        <v>297</v>
      </c>
      <c r="B135" s="49" t="s">
        <v>298</v>
      </c>
      <c r="C135" s="39">
        <v>0.2238696257679035</v>
      </c>
      <c r="D135" s="50">
        <v>0.22383703344740397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0.22472488098711593</v>
      </c>
      <c r="D136" s="50">
        <v>0.22469411377426526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0.12696646515673043</v>
      </c>
      <c r="D137" s="50">
        <v>0.12695763960682271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0.311430782786199</v>
      </c>
      <c r="D138" s="50">
        <v>0.3114849222439034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0.31106334021485116</v>
      </c>
      <c r="D139" s="50">
        <v>0.3111166427854699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0.24981285176314327</v>
      </c>
      <c r="D140" s="50">
        <v>0.24983010002675715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0.034242648745080984</v>
      </c>
      <c r="D141" s="50">
        <v>0.03424673810210754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0.2310085425407424</v>
      </c>
      <c r="D142" s="50">
        <v>0.22984489752926884</v>
      </c>
      <c r="E142" s="55">
        <v>1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0.17048115000900807</v>
      </c>
      <c r="D143" s="50">
        <v>0.17044205919736258</v>
      </c>
      <c r="E143" s="55">
        <v>1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0.3491567215806561</v>
      </c>
      <c r="D144" s="50">
        <v>0.3486078447666848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0.15618223443104165</v>
      </c>
      <c r="D145" s="50">
        <v>0.1561429147751697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0.06943861922266426</v>
      </c>
      <c r="D146" s="50">
        <v>0.06919500120584673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0.04857809262417489</v>
      </c>
      <c r="D147" s="50">
        <v>0.04847521072377485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0.07025455822209162</v>
      </c>
      <c r="D148" s="50">
        <v>0.07018785998050839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0.0622592158497402</v>
      </c>
      <c r="D149" s="50">
        <v>0.06210359275799875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0.12954823718687214</v>
      </c>
      <c r="D150" s="50">
        <v>0.12919626246897342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0.07111463184758894</v>
      </c>
      <c r="D151" s="50">
        <v>0.07092281386870074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0.18750301653805562</v>
      </c>
      <c r="D152" s="50">
        <v>0.18747030676273196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0.16956110468839164</v>
      </c>
      <c r="D153" s="50">
        <v>0.16969113023517263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0.08541843110412468</v>
      </c>
      <c r="D154" s="50">
        <v>0.08528686210750748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0.13716141102368967</v>
      </c>
      <c r="D155" s="50">
        <v>0.1367378077207756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0.18164368154106786</v>
      </c>
      <c r="D156" s="50">
        <v>0.18122868931794006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0.13846824572896732</v>
      </c>
      <c r="D157" s="50">
        <v>0.13815335316145982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0.0749021251618706</v>
      </c>
      <c r="D158" s="50">
        <v>0.07489989347412233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0.18123386230958374</v>
      </c>
      <c r="D159" s="50">
        <v>0.18187996789008307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0.23635800800834827</v>
      </c>
      <c r="D160" s="50">
        <v>0.2360476111819579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0.10974570533748179</v>
      </c>
      <c r="D161" s="50">
        <v>0.10941458581547747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0.057128838086124935</v>
      </c>
      <c r="D162" s="50">
        <v>0.05696192596761354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0.2624396584320007</v>
      </c>
      <c r="D163" s="50">
        <v>0.26172260949265674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0.26799920364129015</v>
      </c>
      <c r="D164" s="50">
        <v>0.26778970773535726</v>
      </c>
      <c r="E164" s="55">
        <v>0</v>
      </c>
      <c r="F164" s="56">
        <v>1</v>
      </c>
    </row>
    <row r="165" spans="1:6" ht="15">
      <c r="A165" s="54" t="s">
        <v>357</v>
      </c>
      <c r="B165" s="49" t="s">
        <v>358</v>
      </c>
      <c r="C165" s="39">
        <v>0.09046770515170349</v>
      </c>
      <c r="D165" s="50">
        <v>0.09020025217060341</v>
      </c>
      <c r="E165" s="55">
        <v>0</v>
      </c>
      <c r="F165" s="56">
        <v>0</v>
      </c>
    </row>
    <row r="166" spans="1:6" ht="15">
      <c r="A166" s="54" t="s">
        <v>359</v>
      </c>
      <c r="B166" s="49" t="s">
        <v>360</v>
      </c>
      <c r="C166" s="39">
        <v>0.20092909621468658</v>
      </c>
      <c r="D166" s="50">
        <v>0.20090651080427221</v>
      </c>
      <c r="E166" s="55">
        <v>0</v>
      </c>
      <c r="F166" s="56">
        <v>0</v>
      </c>
    </row>
    <row r="167" spans="1:6" ht="15">
      <c r="A167" s="54" t="s">
        <v>361</v>
      </c>
      <c r="B167" s="57" t="s">
        <v>362</v>
      </c>
      <c r="C167" s="39">
        <v>0.10231058986771431</v>
      </c>
      <c r="D167" s="50">
        <v>0.10230943688293419</v>
      </c>
      <c r="E167" s="55">
        <v>0</v>
      </c>
      <c r="F167" s="56">
        <v>0</v>
      </c>
    </row>
    <row r="168" spans="1:6" ht="15">
      <c r="A168" s="54" t="s">
        <v>363</v>
      </c>
      <c r="B168" s="49" t="s">
        <v>364</v>
      </c>
      <c r="C168" s="39">
        <v>0.10014176822410846</v>
      </c>
      <c r="D168" s="50">
        <v>0.09995022835813427</v>
      </c>
      <c r="E168" s="55">
        <v>0</v>
      </c>
      <c r="F168" s="56">
        <v>0</v>
      </c>
    </row>
    <row r="169" spans="1:6" ht="15">
      <c r="A169" s="54" t="s">
        <v>365</v>
      </c>
      <c r="B169" s="49" t="s">
        <v>366</v>
      </c>
      <c r="C169" s="39">
        <v>0.20429526786085572</v>
      </c>
      <c r="D169" s="50">
        <v>0.20377359798383307</v>
      </c>
      <c r="E169" s="55">
        <v>0</v>
      </c>
      <c r="F169" s="56">
        <v>0</v>
      </c>
    </row>
    <row r="170" spans="1:6" ht="15">
      <c r="A170" s="54" t="s">
        <v>367</v>
      </c>
      <c r="B170" s="49" t="s">
        <v>368</v>
      </c>
      <c r="C170" s="39">
        <v>0.14289038536153809</v>
      </c>
      <c r="D170" s="50">
        <v>0.14321551710286184</v>
      </c>
      <c r="E170" s="55">
        <v>0</v>
      </c>
      <c r="F170" s="56">
        <v>0</v>
      </c>
    </row>
    <row r="171" spans="1:6" ht="15">
      <c r="A171" s="54" t="s">
        <v>369</v>
      </c>
      <c r="B171" s="49" t="s">
        <v>370</v>
      </c>
      <c r="C171" s="39">
        <v>0.16098426120813722</v>
      </c>
      <c r="D171" s="50">
        <v>0.16083491697096353</v>
      </c>
      <c r="E171" s="55">
        <v>0</v>
      </c>
      <c r="F171" s="56">
        <v>0</v>
      </c>
    </row>
    <row r="172" spans="1:6" ht="15">
      <c r="A172" s="54" t="s">
        <v>371</v>
      </c>
      <c r="B172" s="49" t="s">
        <v>372</v>
      </c>
      <c r="C172" s="39">
        <v>0.14022243597039552</v>
      </c>
      <c r="D172" s="50">
        <v>0.14097319196477306</v>
      </c>
      <c r="E172" s="55">
        <v>0</v>
      </c>
      <c r="F172" s="56">
        <v>0</v>
      </c>
    </row>
    <row r="173" spans="1:6" ht="15">
      <c r="A173" s="54" t="s">
        <v>373</v>
      </c>
      <c r="B173" s="49" t="s">
        <v>374</v>
      </c>
      <c r="C173" s="39">
        <v>0.13367571805936976</v>
      </c>
      <c r="D173" s="50">
        <v>0.1336888874894739</v>
      </c>
      <c r="E173" s="55">
        <v>0</v>
      </c>
      <c r="F173" s="56">
        <v>0</v>
      </c>
    </row>
    <row r="174" spans="1:6" ht="15">
      <c r="A174" s="61" t="s">
        <v>375</v>
      </c>
      <c r="B174" s="49" t="s">
        <v>376</v>
      </c>
      <c r="C174" s="39">
        <v>0.14316623461137645</v>
      </c>
      <c r="D174" s="50">
        <v>0.14311025049062695</v>
      </c>
      <c r="E174" s="55">
        <v>0</v>
      </c>
      <c r="F174" s="56">
        <v>0</v>
      </c>
    </row>
    <row r="175" spans="1:6" ht="15">
      <c r="A175" s="54" t="s">
        <v>377</v>
      </c>
      <c r="B175" s="49" t="s">
        <v>378</v>
      </c>
      <c r="C175" s="39">
        <v>0.12737902136847737</v>
      </c>
      <c r="D175" s="50">
        <v>0.12708335922691472</v>
      </c>
      <c r="E175" s="55">
        <v>0</v>
      </c>
      <c r="F175" s="56">
        <v>0</v>
      </c>
    </row>
    <row r="176" spans="1:6" ht="15">
      <c r="A176" s="54" t="s">
        <v>379</v>
      </c>
      <c r="B176" s="49" t="s">
        <v>380</v>
      </c>
      <c r="C176" s="39">
        <v>0.16718040359535327</v>
      </c>
      <c r="D176" s="50">
        <v>0.16718432078387732</v>
      </c>
      <c r="E176" s="55">
        <v>0</v>
      </c>
      <c r="F176" s="56">
        <v>0</v>
      </c>
    </row>
    <row r="177" spans="1:6" ht="15">
      <c r="A177" s="54" t="s">
        <v>381</v>
      </c>
      <c r="B177" s="57" t="s">
        <v>382</v>
      </c>
      <c r="C177" s="39">
        <v>0.08883912793405271</v>
      </c>
      <c r="D177" s="58">
        <v>0.08864179590968667</v>
      </c>
      <c r="E177" s="55">
        <v>0</v>
      </c>
      <c r="F177" s="56">
        <v>0</v>
      </c>
    </row>
    <row r="178" spans="1:6" ht="15">
      <c r="A178" s="54" t="s">
        <v>383</v>
      </c>
      <c r="B178" s="57" t="s">
        <v>384</v>
      </c>
      <c r="C178" s="39">
        <v>0.08547406287690987</v>
      </c>
      <c r="D178" s="50">
        <v>0.0852652003497729</v>
      </c>
      <c r="E178" s="55">
        <v>0</v>
      </c>
      <c r="F178" s="56">
        <v>0</v>
      </c>
    </row>
    <row r="179" spans="1:6" ht="15">
      <c r="A179" s="54" t="s">
        <v>385</v>
      </c>
      <c r="B179" s="49" t="s">
        <v>386</v>
      </c>
      <c r="C179" s="39">
        <v>0.08352009216555481</v>
      </c>
      <c r="D179" s="50">
        <v>0.0833324066025629</v>
      </c>
      <c r="E179" s="55">
        <v>0</v>
      </c>
      <c r="F179" s="56">
        <v>0</v>
      </c>
    </row>
    <row r="180" spans="1:6" ht="15">
      <c r="A180" s="54" t="s">
        <v>387</v>
      </c>
      <c r="B180" s="49" t="s">
        <v>388</v>
      </c>
      <c r="C180" s="39">
        <v>0.10985648062185059</v>
      </c>
      <c r="D180" s="50">
        <v>0.10963850388446889</v>
      </c>
      <c r="E180" s="55">
        <v>0</v>
      </c>
      <c r="F180" s="56">
        <v>0</v>
      </c>
    </row>
    <row r="181" spans="1:6" ht="15">
      <c r="A181" s="54" t="s">
        <v>389</v>
      </c>
      <c r="B181" s="49" t="s">
        <v>390</v>
      </c>
      <c r="C181" s="39">
        <v>0.05729194881929428</v>
      </c>
      <c r="D181" s="50">
        <v>0.05714067492806025</v>
      </c>
      <c r="E181" s="55">
        <v>0</v>
      </c>
      <c r="F181" s="56">
        <v>0</v>
      </c>
    </row>
    <row r="182" spans="1:6" ht="15">
      <c r="A182" s="54" t="s">
        <v>391</v>
      </c>
      <c r="B182" s="49" t="s">
        <v>392</v>
      </c>
      <c r="C182" s="39">
        <v>0.08387191246062127</v>
      </c>
      <c r="D182" s="50">
        <v>0.08366525756636795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394</v>
      </c>
      <c r="C183" s="39">
        <v>0.11059946024821486</v>
      </c>
      <c r="D183" s="50">
        <v>0.11060580381846861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396</v>
      </c>
      <c r="C184" s="39">
        <v>0.07118586595177069</v>
      </c>
      <c r="D184" s="50">
        <v>0.07105140965356391</v>
      </c>
      <c r="E184" s="55">
        <v>0</v>
      </c>
      <c r="F184" s="56">
        <v>0</v>
      </c>
    </row>
    <row r="185" spans="1:6" ht="15">
      <c r="A185" s="54" t="s">
        <v>397</v>
      </c>
      <c r="B185" s="49" t="s">
        <v>398</v>
      </c>
      <c r="C185" s="39">
        <v>0.13849152747474758</v>
      </c>
      <c r="D185" s="50">
        <v>0.13815639266326143</v>
      </c>
      <c r="E185" s="55">
        <v>0</v>
      </c>
      <c r="F185" s="56">
        <v>0</v>
      </c>
    </row>
    <row r="186" spans="1:6" ht="15">
      <c r="A186" s="54" t="s">
        <v>399</v>
      </c>
      <c r="B186" s="49" t="s">
        <v>400</v>
      </c>
      <c r="C186" s="39">
        <v>0.28674322604099395</v>
      </c>
      <c r="D186" s="50">
        <v>0.2866602256592141</v>
      </c>
      <c r="E186" s="55">
        <v>0</v>
      </c>
      <c r="F186" s="56">
        <v>0</v>
      </c>
    </row>
    <row r="187" spans="1:6" ht="15">
      <c r="A187" s="54" t="s">
        <v>401</v>
      </c>
      <c r="B187" s="49" t="s">
        <v>402</v>
      </c>
      <c r="C187" s="39">
        <v>0.22568410949486856</v>
      </c>
      <c r="D187" s="50">
        <v>0.22577883469584717</v>
      </c>
      <c r="E187" s="55">
        <v>0</v>
      </c>
      <c r="F187" s="56">
        <v>0</v>
      </c>
    </row>
    <row r="188" spans="1:6" ht="15">
      <c r="A188" s="54" t="s">
        <v>403</v>
      </c>
      <c r="B188" s="49" t="s">
        <v>404</v>
      </c>
      <c r="C188" s="39">
        <v>0.12851064054680938</v>
      </c>
      <c r="D188" s="50">
        <v>0.1289269545645818</v>
      </c>
      <c r="E188" s="55">
        <v>0</v>
      </c>
      <c r="F188" s="56">
        <v>0</v>
      </c>
    </row>
    <row r="189" spans="1:6" ht="15">
      <c r="A189" s="54" t="s">
        <v>405</v>
      </c>
      <c r="B189" s="49" t="s">
        <v>406</v>
      </c>
      <c r="C189" s="39">
        <v>0.0847424565179009</v>
      </c>
      <c r="D189" s="50">
        <v>0.0844812213778571</v>
      </c>
      <c r="E189" s="55">
        <v>0</v>
      </c>
      <c r="F189" s="56">
        <v>0</v>
      </c>
    </row>
    <row r="190" spans="1:6" ht="15">
      <c r="A190" s="54" t="s">
        <v>407</v>
      </c>
      <c r="B190" s="49" t="s">
        <v>408</v>
      </c>
      <c r="C190" s="39">
        <v>0.3677944123994557</v>
      </c>
      <c r="D190" s="50">
        <v>0.36732491936983924</v>
      </c>
      <c r="E190" s="55">
        <v>0</v>
      </c>
      <c r="F190" s="56">
        <v>0</v>
      </c>
    </row>
    <row r="191" spans="1:6" ht="15">
      <c r="A191" s="54" t="s">
        <v>409</v>
      </c>
      <c r="B191" s="49" t="s">
        <v>410</v>
      </c>
      <c r="C191" s="39">
        <v>0.11234645383641281</v>
      </c>
      <c r="D191" s="50">
        <v>0.11204160637136837</v>
      </c>
      <c r="E191" s="55">
        <v>0</v>
      </c>
      <c r="F191" s="56">
        <v>0</v>
      </c>
    </row>
    <row r="192" spans="1:6" ht="15">
      <c r="A192" s="54" t="s">
        <v>411</v>
      </c>
      <c r="B192" s="57" t="s">
        <v>412</v>
      </c>
      <c r="C192" s="39">
        <v>0.20466069137477005</v>
      </c>
      <c r="D192" s="50">
        <v>0.20405008178559375</v>
      </c>
      <c r="E192" s="55">
        <v>0</v>
      </c>
      <c r="F192" s="56">
        <v>0</v>
      </c>
    </row>
    <row r="193" spans="1:6" ht="15">
      <c r="A193" s="54" t="s">
        <v>413</v>
      </c>
      <c r="B193" s="49" t="s">
        <v>414</v>
      </c>
      <c r="C193" s="39">
        <v>0.06316101058249526</v>
      </c>
      <c r="D193" s="50">
        <v>0.06540780680818238</v>
      </c>
      <c r="E193" s="55">
        <v>0</v>
      </c>
      <c r="F193" s="56">
        <v>0</v>
      </c>
    </row>
    <row r="194" spans="1:6" ht="15">
      <c r="A194" s="54" t="s">
        <v>415</v>
      </c>
      <c r="B194" s="49" t="s">
        <v>416</v>
      </c>
      <c r="C194" s="39">
        <v>0.11029189639664941</v>
      </c>
      <c r="D194" s="50">
        <v>0.10996467933442405</v>
      </c>
      <c r="E194" s="55">
        <v>0</v>
      </c>
      <c r="F194" s="56">
        <v>0</v>
      </c>
    </row>
    <row r="195" spans="1:6" ht="15">
      <c r="A195" s="54" t="s">
        <v>417</v>
      </c>
      <c r="B195" s="49" t="s">
        <v>418</v>
      </c>
      <c r="C195" s="39">
        <v>0.19905480365184486</v>
      </c>
      <c r="D195" s="50">
        <v>0.1985044464265026</v>
      </c>
      <c r="E195" s="55">
        <v>0</v>
      </c>
      <c r="F195" s="56">
        <v>0</v>
      </c>
    </row>
    <row r="196" spans="1:6" ht="15">
      <c r="A196" s="54" t="s">
        <v>419</v>
      </c>
      <c r="B196" s="49" t="s">
        <v>420</v>
      </c>
      <c r="C196" s="39">
        <v>0.19062265038710546</v>
      </c>
      <c r="D196" s="50">
        <v>0.1906169904979736</v>
      </c>
      <c r="E196" s="55">
        <v>0</v>
      </c>
      <c r="F196" s="56">
        <v>0</v>
      </c>
    </row>
    <row r="197" spans="1:6" ht="15">
      <c r="A197" s="54" t="s">
        <v>421</v>
      </c>
      <c r="B197" s="49" t="s">
        <v>422</v>
      </c>
      <c r="C197" s="39">
        <v>0.194268287208558</v>
      </c>
      <c r="D197" s="50">
        <v>0.19463586884551415</v>
      </c>
      <c r="E197" s="55">
        <v>0</v>
      </c>
      <c r="F197" s="56">
        <v>0</v>
      </c>
    </row>
    <row r="198" spans="1:6" ht="15">
      <c r="A198" s="54" t="s">
        <v>423</v>
      </c>
      <c r="B198" s="49" t="s">
        <v>424</v>
      </c>
      <c r="C198" s="39">
        <v>0.23560174199011866</v>
      </c>
      <c r="D198" s="50">
        <v>0.23558646147873605</v>
      </c>
      <c r="E198" s="55">
        <v>0</v>
      </c>
      <c r="F198" s="56">
        <v>0</v>
      </c>
    </row>
    <row r="199" spans="1:6" ht="15">
      <c r="A199" s="54" t="s">
        <v>425</v>
      </c>
      <c r="B199" s="49" t="s">
        <v>426</v>
      </c>
      <c r="C199" s="39">
        <v>0.18627373976236486</v>
      </c>
      <c r="D199" s="50">
        <v>0.18607808161427997</v>
      </c>
      <c r="E199" s="55">
        <v>0</v>
      </c>
      <c r="F199" s="56">
        <v>0</v>
      </c>
    </row>
    <row r="200" spans="1:6" ht="15">
      <c r="A200" s="54" t="s">
        <v>427</v>
      </c>
      <c r="B200" s="49" t="s">
        <v>428</v>
      </c>
      <c r="C200" s="39">
        <v>0.08122614549896101</v>
      </c>
      <c r="D200" s="50">
        <v>0.08125951192746425</v>
      </c>
      <c r="E200" s="55">
        <v>0</v>
      </c>
      <c r="F200" s="56">
        <v>0</v>
      </c>
    </row>
    <row r="201" spans="1:6" ht="15">
      <c r="A201" s="54" t="s">
        <v>429</v>
      </c>
      <c r="B201" s="49" t="s">
        <v>430</v>
      </c>
      <c r="C201" s="39">
        <v>0.11796742053552353</v>
      </c>
      <c r="D201" s="50">
        <v>0.11921853687233729</v>
      </c>
      <c r="E201" s="55">
        <v>0</v>
      </c>
      <c r="F201" s="56">
        <v>0</v>
      </c>
    </row>
    <row r="202" spans="1:6" ht="15">
      <c r="A202" s="54" t="s">
        <v>431</v>
      </c>
      <c r="B202" s="49" t="s">
        <v>432</v>
      </c>
      <c r="C202" s="39">
        <v>0.21444516396341065</v>
      </c>
      <c r="D202" s="50">
        <v>0.2147795401190785</v>
      </c>
      <c r="E202" s="55">
        <v>0</v>
      </c>
      <c r="F202" s="56">
        <v>0</v>
      </c>
    </row>
    <row r="203" spans="1:6" ht="15">
      <c r="A203" s="54" t="s">
        <v>433</v>
      </c>
      <c r="B203" s="49" t="s">
        <v>434</v>
      </c>
      <c r="C203" s="39">
        <v>0.09169109422522548</v>
      </c>
      <c r="D203" s="50">
        <v>0.09136697890165242</v>
      </c>
      <c r="E203" s="55">
        <v>0</v>
      </c>
      <c r="F203" s="56">
        <v>0</v>
      </c>
    </row>
    <row r="204" spans="1:6" ht="15">
      <c r="A204" s="54" t="s">
        <v>435</v>
      </c>
      <c r="B204" s="49" t="s">
        <v>436</v>
      </c>
      <c r="C204" s="39">
        <v>0.14391522911126675</v>
      </c>
      <c r="D204" s="50">
        <v>0.143920616602331</v>
      </c>
      <c r="E204" s="55">
        <v>0</v>
      </c>
      <c r="F204" s="56">
        <v>0</v>
      </c>
    </row>
    <row r="205" spans="1:6" ht="15">
      <c r="A205" s="54" t="s">
        <v>437</v>
      </c>
      <c r="B205" s="49" t="s">
        <v>438</v>
      </c>
      <c r="C205" s="39">
        <v>0.1445263182093432</v>
      </c>
      <c r="D205" s="50">
        <v>0.14542110524429658</v>
      </c>
      <c r="E205" s="55">
        <v>0</v>
      </c>
      <c r="F205" s="56">
        <v>0</v>
      </c>
    </row>
    <row r="206" spans="1:6" ht="15">
      <c r="A206" s="54" t="s">
        <v>439</v>
      </c>
      <c r="B206" s="49" t="s">
        <v>440</v>
      </c>
      <c r="C206" s="39">
        <v>0.07170581635182735</v>
      </c>
      <c r="D206" s="50">
        <v>0.07151464416865827</v>
      </c>
      <c r="E206" s="55">
        <v>0</v>
      </c>
      <c r="F206" s="56">
        <v>0</v>
      </c>
    </row>
    <row r="207" spans="1:6" ht="15">
      <c r="A207" s="54" t="s">
        <v>441</v>
      </c>
      <c r="B207" s="49" t="s">
        <v>442</v>
      </c>
      <c r="C207" s="39">
        <v>0.15296721996559925</v>
      </c>
      <c r="D207" s="50">
        <v>0.1529736780437008</v>
      </c>
      <c r="E207" s="55">
        <v>0</v>
      </c>
      <c r="F207" s="56">
        <v>0</v>
      </c>
    </row>
    <row r="208" spans="1:6" ht="15">
      <c r="A208" s="54" t="s">
        <v>443</v>
      </c>
      <c r="B208" s="49" t="s">
        <v>444</v>
      </c>
      <c r="C208" s="39">
        <v>0.07579927758925717</v>
      </c>
      <c r="D208" s="50">
        <v>0.07559342288149316</v>
      </c>
      <c r="E208" s="55">
        <v>0</v>
      </c>
      <c r="F208" s="56">
        <v>0</v>
      </c>
    </row>
    <row r="209" spans="1:6" ht="15">
      <c r="A209" s="54" t="s">
        <v>445</v>
      </c>
      <c r="B209" s="49" t="s">
        <v>446</v>
      </c>
      <c r="C209" s="39">
        <v>0.11124389632679338</v>
      </c>
      <c r="D209" s="50">
        <v>0.1112469943451695</v>
      </c>
      <c r="E209" s="55">
        <v>0</v>
      </c>
      <c r="F209" s="56">
        <v>0</v>
      </c>
    </row>
    <row r="210" spans="1:6" ht="15">
      <c r="A210" s="54" t="s">
        <v>447</v>
      </c>
      <c r="B210" s="49" t="s">
        <v>448</v>
      </c>
      <c r="C210" s="39">
        <v>0.08356813724545167</v>
      </c>
      <c r="D210" s="50">
        <v>0.0833698688802056</v>
      </c>
      <c r="E210" s="55">
        <v>0</v>
      </c>
      <c r="F210" s="56">
        <v>0</v>
      </c>
    </row>
    <row r="211" spans="1:6" ht="15">
      <c r="A211" s="54" t="s">
        <v>449</v>
      </c>
      <c r="B211" s="49" t="s">
        <v>450</v>
      </c>
      <c r="C211" s="39">
        <v>0.08480486451468383</v>
      </c>
      <c r="D211" s="50">
        <v>0.08461017472728259</v>
      </c>
      <c r="E211" s="55">
        <v>0</v>
      </c>
      <c r="F211" s="56">
        <v>0</v>
      </c>
    </row>
    <row r="212" spans="1:6" ht="15">
      <c r="A212" s="54" t="s">
        <v>451</v>
      </c>
      <c r="B212" s="49" t="s">
        <v>452</v>
      </c>
      <c r="C212" s="39">
        <v>0.1567191904315045</v>
      </c>
      <c r="D212" s="58">
        <v>0.15672230719436786</v>
      </c>
      <c r="E212" s="55">
        <v>0</v>
      </c>
      <c r="F212" s="56">
        <v>0</v>
      </c>
    </row>
    <row r="213" spans="1:6" ht="15">
      <c r="A213" s="54" t="s">
        <v>453</v>
      </c>
      <c r="B213" s="57" t="s">
        <v>454</v>
      </c>
      <c r="C213" s="39">
        <v>0.0728215587841903</v>
      </c>
      <c r="D213" s="58">
        <v>0.07265299029321788</v>
      </c>
      <c r="E213" s="55">
        <v>0</v>
      </c>
      <c r="F213" s="56">
        <v>0</v>
      </c>
    </row>
    <row r="214" spans="1:6" ht="15">
      <c r="A214" s="54" t="s">
        <v>455</v>
      </c>
      <c r="B214" s="49" t="s">
        <v>456</v>
      </c>
      <c r="C214" s="39">
        <v>0.06962762870344387</v>
      </c>
      <c r="D214" s="50">
        <v>0.06962451623934354</v>
      </c>
      <c r="E214" s="55">
        <v>0</v>
      </c>
      <c r="F214" s="56">
        <v>0</v>
      </c>
    </row>
    <row r="215" spans="1:6" ht="15">
      <c r="A215" s="54" t="s">
        <v>457</v>
      </c>
      <c r="B215" s="49" t="s">
        <v>458</v>
      </c>
      <c r="C215" s="39">
        <v>0.15149801309375732</v>
      </c>
      <c r="D215" s="50">
        <v>0.15116294212284548</v>
      </c>
      <c r="E215" s="55">
        <v>0</v>
      </c>
      <c r="F215" s="56">
        <v>0</v>
      </c>
    </row>
    <row r="216" spans="1:6" ht="15">
      <c r="A216" s="54" t="s">
        <v>459</v>
      </c>
      <c r="B216" s="49" t="s">
        <v>460</v>
      </c>
      <c r="C216" s="39">
        <v>0.0961123684069571</v>
      </c>
      <c r="D216" s="50">
        <v>0.09610437038483821</v>
      </c>
      <c r="E216" s="55">
        <v>0</v>
      </c>
      <c r="F216" s="56">
        <v>0</v>
      </c>
    </row>
    <row r="217" spans="1:6" ht="15">
      <c r="A217" s="54" t="s">
        <v>461</v>
      </c>
      <c r="B217" s="49" t="s">
        <v>462</v>
      </c>
      <c r="C217" s="39">
        <v>0.12990318358231373</v>
      </c>
      <c r="D217" s="50">
        <v>0.1299895888146133</v>
      </c>
      <c r="E217" s="55">
        <v>0</v>
      </c>
      <c r="F217" s="56">
        <v>0</v>
      </c>
    </row>
    <row r="218" spans="1:6" ht="15">
      <c r="A218" s="54" t="s">
        <v>463</v>
      </c>
      <c r="B218" s="49" t="s">
        <v>464</v>
      </c>
      <c r="C218" s="39">
        <v>0.07476798947502303</v>
      </c>
      <c r="D218" s="50">
        <v>0.07463081427030724</v>
      </c>
      <c r="E218" s="55">
        <v>0</v>
      </c>
      <c r="F218" s="56">
        <v>0</v>
      </c>
    </row>
    <row r="219" spans="1:6" ht="15">
      <c r="A219" s="54" t="s">
        <v>465</v>
      </c>
      <c r="B219" s="49" t="s">
        <v>466</v>
      </c>
      <c r="C219" s="39">
        <v>0.06830311063857118</v>
      </c>
      <c r="D219" s="50">
        <v>0.06829659748492353</v>
      </c>
      <c r="E219" s="55">
        <v>0</v>
      </c>
      <c r="F219" s="56">
        <v>0</v>
      </c>
    </row>
    <row r="220" spans="1:6" ht="15">
      <c r="A220" s="54" t="s">
        <v>467</v>
      </c>
      <c r="B220" s="49" t="s">
        <v>468</v>
      </c>
      <c r="C220" s="39">
        <v>0.09766443460915643</v>
      </c>
      <c r="D220" s="50">
        <v>0.09737786765485476</v>
      </c>
      <c r="E220" s="55">
        <v>0</v>
      </c>
      <c r="F220" s="56">
        <v>0</v>
      </c>
    </row>
    <row r="221" spans="1:6" ht="15">
      <c r="A221" s="54" t="s">
        <v>469</v>
      </c>
      <c r="B221" s="49" t="s">
        <v>470</v>
      </c>
      <c r="C221" s="39">
        <v>0.06110998351461742</v>
      </c>
      <c r="D221" s="50">
        <v>0.06106112589516085</v>
      </c>
      <c r="E221" s="55">
        <v>0</v>
      </c>
      <c r="F221" s="56">
        <v>0</v>
      </c>
    </row>
    <row r="222" spans="1:6" ht="15">
      <c r="A222" s="54" t="s">
        <v>471</v>
      </c>
      <c r="B222" s="57" t="s">
        <v>472</v>
      </c>
      <c r="C222" s="39">
        <v>0.14440377384162728</v>
      </c>
      <c r="D222" s="50">
        <v>0.14404548398795364</v>
      </c>
      <c r="E222" s="55">
        <v>0</v>
      </c>
      <c r="F222" s="56">
        <v>0</v>
      </c>
    </row>
    <row r="223" spans="1:6" ht="15">
      <c r="A223" s="54" t="s">
        <v>473</v>
      </c>
      <c r="B223" s="57" t="s">
        <v>474</v>
      </c>
      <c r="C223" s="39">
        <v>0.06577543356373619</v>
      </c>
      <c r="D223" s="50">
        <v>0.06558526463040708</v>
      </c>
      <c r="E223" s="55">
        <v>0</v>
      </c>
      <c r="F223" s="56">
        <v>0</v>
      </c>
    </row>
    <row r="224" spans="1:6" ht="15">
      <c r="A224" s="54" t="s">
        <v>475</v>
      </c>
      <c r="B224" s="49" t="s">
        <v>476</v>
      </c>
      <c r="C224" s="39">
        <v>0.09242186596899946</v>
      </c>
      <c r="D224" s="50">
        <v>0.09258721578575656</v>
      </c>
      <c r="E224" s="55">
        <v>0</v>
      </c>
      <c r="F224" s="56">
        <v>0</v>
      </c>
    </row>
    <row r="225" spans="1:6" ht="15">
      <c r="A225" s="54" t="s">
        <v>477</v>
      </c>
      <c r="B225" s="49" t="s">
        <v>478</v>
      </c>
      <c r="C225" s="39">
        <v>0.06854635732203916</v>
      </c>
      <c r="D225" s="50">
        <v>0.06836025422928566</v>
      </c>
      <c r="E225" s="55">
        <v>0</v>
      </c>
      <c r="F225" s="56">
        <v>0</v>
      </c>
    </row>
    <row r="226" spans="1:6" ht="15">
      <c r="A226" s="54" t="s">
        <v>477</v>
      </c>
      <c r="B226" s="49" t="s">
        <v>479</v>
      </c>
      <c r="C226" s="39">
        <v>0.10838130722270183</v>
      </c>
      <c r="D226" s="62">
        <v>0.1080870523963505</v>
      </c>
      <c r="E226" s="55">
        <v>1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0.06220502717529444</v>
      </c>
      <c r="D227" s="50">
        <v>0.06200051268937641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0.17574513873385703</v>
      </c>
      <c r="D228" s="50">
        <v>0.175455180130468</v>
      </c>
      <c r="E228" s="55">
        <v>0</v>
      </c>
      <c r="F228" s="56">
        <v>0</v>
      </c>
    </row>
    <row r="229" spans="1:6" ht="15">
      <c r="A229" s="54" t="s">
        <v>484</v>
      </c>
      <c r="B229" s="49" t="s">
        <v>485</v>
      </c>
      <c r="C229" s="39">
        <v>0.13299824272111188</v>
      </c>
      <c r="D229" s="50">
        <v>0.13299328791331524</v>
      </c>
      <c r="E229" s="55">
        <v>0</v>
      </c>
      <c r="F229" s="56">
        <v>0</v>
      </c>
    </row>
    <row r="230" spans="1:6" ht="15">
      <c r="A230" s="54" t="s">
        <v>486</v>
      </c>
      <c r="B230" s="49" t="s">
        <v>487</v>
      </c>
      <c r="C230" s="39">
        <v>0.17231605817615855</v>
      </c>
      <c r="D230" s="50">
        <v>0.17179813907243568</v>
      </c>
      <c r="E230" s="55">
        <v>0</v>
      </c>
      <c r="F230" s="56">
        <v>0</v>
      </c>
    </row>
    <row r="231" spans="1:6" ht="15">
      <c r="A231" s="54" t="s">
        <v>488</v>
      </c>
      <c r="B231" s="49" t="s">
        <v>489</v>
      </c>
      <c r="C231" s="39">
        <v>0.06564276116159057</v>
      </c>
      <c r="D231" s="50">
        <v>0.0654139405511748</v>
      </c>
      <c r="E231" s="55">
        <v>0</v>
      </c>
      <c r="F231" s="56">
        <v>0</v>
      </c>
    </row>
    <row r="232" spans="1:6" ht="15">
      <c r="A232" s="54" t="s">
        <v>490</v>
      </c>
      <c r="B232" s="49" t="s">
        <v>491</v>
      </c>
      <c r="C232" s="39">
        <v>0.19230885012258006</v>
      </c>
      <c r="D232" s="50">
        <v>0.19226247589477938</v>
      </c>
      <c r="E232" s="55">
        <v>0</v>
      </c>
      <c r="F232" s="56">
        <v>0</v>
      </c>
    </row>
    <row r="233" spans="1:6" ht="15">
      <c r="A233" s="54" t="s">
        <v>492</v>
      </c>
      <c r="B233" s="49" t="s">
        <v>493</v>
      </c>
      <c r="C233" s="39">
        <v>0.09169484954129885</v>
      </c>
      <c r="D233" s="50">
        <v>0.09165231867769709</v>
      </c>
      <c r="E233" s="55">
        <v>0</v>
      </c>
      <c r="F233" s="56">
        <v>0</v>
      </c>
    </row>
    <row r="234" spans="1:6" ht="15">
      <c r="A234" s="54" t="s">
        <v>494</v>
      </c>
      <c r="B234" s="49" t="s">
        <v>495</v>
      </c>
      <c r="C234" s="39">
        <v>0.10280353496095512</v>
      </c>
      <c r="D234" s="50">
        <v>0.10264078000572945</v>
      </c>
      <c r="E234" s="55">
        <v>0</v>
      </c>
      <c r="F234" s="56">
        <v>0</v>
      </c>
    </row>
    <row r="235" spans="1:6" ht="15">
      <c r="A235" s="54" t="s">
        <v>496</v>
      </c>
      <c r="B235" s="57" t="s">
        <v>497</v>
      </c>
      <c r="C235" s="39">
        <v>0.07625179555231343</v>
      </c>
      <c r="D235" s="50">
        <v>0.07614812124870854</v>
      </c>
      <c r="E235" s="55">
        <v>0</v>
      </c>
      <c r="F235" s="56">
        <v>0</v>
      </c>
    </row>
    <row r="236" spans="1:6" ht="15">
      <c r="A236" s="54" t="s">
        <v>498</v>
      </c>
      <c r="B236" s="49" t="s">
        <v>499</v>
      </c>
      <c r="C236" s="39">
        <v>0.18307025292710155</v>
      </c>
      <c r="D236" s="50">
        <v>0.18340364061642633</v>
      </c>
      <c r="E236" s="55">
        <v>0</v>
      </c>
      <c r="F236" s="56">
        <v>0</v>
      </c>
    </row>
    <row r="237" spans="1:6" ht="15">
      <c r="A237" s="54" t="s">
        <v>500</v>
      </c>
      <c r="B237" s="49" t="s">
        <v>501</v>
      </c>
      <c r="C237" s="39">
        <v>0.0859996174262272</v>
      </c>
      <c r="D237" s="50">
        <v>0.08579720256026425</v>
      </c>
      <c r="E237" s="55">
        <v>0</v>
      </c>
      <c r="F237" s="56">
        <v>0</v>
      </c>
    </row>
    <row r="238" spans="1:6" ht="15">
      <c r="A238" s="54" t="s">
        <v>502</v>
      </c>
      <c r="B238" s="57" t="s">
        <v>503</v>
      </c>
      <c r="C238" s="39">
        <v>0.07161308175988729</v>
      </c>
      <c r="D238" s="50">
        <v>0.07143306643567843</v>
      </c>
      <c r="E238" s="55">
        <v>0</v>
      </c>
      <c r="F238" s="56">
        <v>0</v>
      </c>
    </row>
    <row r="239" spans="1:6" ht="15">
      <c r="A239" s="54" t="s">
        <v>504</v>
      </c>
      <c r="B239" s="49" t="s">
        <v>505</v>
      </c>
      <c r="C239" s="39">
        <v>0.15749290411521905</v>
      </c>
      <c r="D239" s="50">
        <v>0.15744996442227172</v>
      </c>
      <c r="E239" s="55">
        <v>0</v>
      </c>
      <c r="F239" s="56">
        <v>0</v>
      </c>
    </row>
    <row r="240" spans="1:6" ht="15">
      <c r="A240" s="54" t="s">
        <v>506</v>
      </c>
      <c r="B240" s="49" t="s">
        <v>507</v>
      </c>
      <c r="C240" s="39">
        <v>0.21080754985598776</v>
      </c>
      <c r="D240" s="50">
        <v>0.21155596847041536</v>
      </c>
      <c r="E240" s="55">
        <v>0</v>
      </c>
      <c r="F240" s="56">
        <v>0</v>
      </c>
    </row>
    <row r="241" spans="1:6" ht="15">
      <c r="A241" s="54" t="s">
        <v>508</v>
      </c>
      <c r="B241" s="49" t="s">
        <v>509</v>
      </c>
      <c r="C241" s="39">
        <v>0.15089917970602185</v>
      </c>
      <c r="D241" s="50">
        <v>0.1506053878092134</v>
      </c>
      <c r="E241" s="55">
        <v>0</v>
      </c>
      <c r="F241" s="56">
        <v>0</v>
      </c>
    </row>
    <row r="242" spans="1:6" ht="15">
      <c r="A242" s="54" t="s">
        <v>510</v>
      </c>
      <c r="B242" s="49" t="s">
        <v>511</v>
      </c>
      <c r="C242" s="39">
        <v>0.08927766621912483</v>
      </c>
      <c r="D242" s="50">
        <v>0.0890764758681263</v>
      </c>
      <c r="E242" s="55">
        <v>0</v>
      </c>
      <c r="F242" s="56">
        <v>0</v>
      </c>
    </row>
    <row r="243" spans="1:6" ht="15">
      <c r="A243" s="54" t="s">
        <v>512</v>
      </c>
      <c r="B243" s="57" t="s">
        <v>513</v>
      </c>
      <c r="C243" s="39">
        <v>0.09978433342408474</v>
      </c>
      <c r="D243" s="50">
        <v>0.09977614828089576</v>
      </c>
      <c r="E243" s="55">
        <v>0</v>
      </c>
      <c r="F243" s="56">
        <v>0</v>
      </c>
    </row>
    <row r="244" spans="1:6" ht="15">
      <c r="A244" s="54" t="s">
        <v>514</v>
      </c>
      <c r="B244" s="49" t="s">
        <v>515</v>
      </c>
      <c r="C244" s="39">
        <v>0.13509786229843956</v>
      </c>
      <c r="D244" s="50">
        <v>0.1350656065715665</v>
      </c>
      <c r="E244" s="55">
        <v>0</v>
      </c>
      <c r="F244" s="56">
        <v>0</v>
      </c>
    </row>
    <row r="245" spans="1:6" ht="15">
      <c r="A245" s="54" t="s">
        <v>516</v>
      </c>
      <c r="B245" s="57" t="s">
        <v>517</v>
      </c>
      <c r="C245" s="39">
        <v>0.17984321441054046</v>
      </c>
      <c r="D245" s="50">
        <v>0.17945303257017065</v>
      </c>
      <c r="E245" s="55">
        <v>0</v>
      </c>
      <c r="F245" s="56">
        <v>0</v>
      </c>
    </row>
    <row r="246" spans="1:6" ht="15">
      <c r="A246" s="54" t="s">
        <v>518</v>
      </c>
      <c r="B246" s="49" t="s">
        <v>519</v>
      </c>
      <c r="C246" s="39">
        <v>0.0584758044045433</v>
      </c>
      <c r="D246" s="50">
        <v>0.058324764701345504</v>
      </c>
      <c r="E246" s="55">
        <v>0</v>
      </c>
      <c r="F246" s="56">
        <v>0</v>
      </c>
    </row>
    <row r="247" spans="1:6" ht="15">
      <c r="A247" s="54" t="s">
        <v>520</v>
      </c>
      <c r="B247" s="49" t="s">
        <v>521</v>
      </c>
      <c r="C247" s="39">
        <v>0.04831661137247742</v>
      </c>
      <c r="D247" s="50">
        <v>0.04822248413618666</v>
      </c>
      <c r="E247" s="55">
        <v>0</v>
      </c>
      <c r="F247" s="56">
        <v>0</v>
      </c>
    </row>
    <row r="248" spans="1:6" ht="15">
      <c r="A248" s="54" t="s">
        <v>522</v>
      </c>
      <c r="B248" s="49" t="s">
        <v>523</v>
      </c>
      <c r="C248" s="39">
        <v>0.05352158261856559</v>
      </c>
      <c r="D248" s="50">
        <v>0.05334509501888962</v>
      </c>
      <c r="E248" s="55">
        <v>0</v>
      </c>
      <c r="F248" s="56">
        <v>0</v>
      </c>
    </row>
    <row r="249" spans="1:6" ht="15">
      <c r="A249" s="61" t="s">
        <v>524</v>
      </c>
      <c r="B249" s="49" t="s">
        <v>525</v>
      </c>
      <c r="C249" s="39">
        <v>0.054441542044050426</v>
      </c>
      <c r="D249" s="50">
        <v>0.05424969458462668</v>
      </c>
      <c r="E249" s="55">
        <v>0</v>
      </c>
      <c r="F249" s="56">
        <v>0</v>
      </c>
    </row>
    <row r="250" spans="1:6" ht="15">
      <c r="A250" s="54" t="s">
        <v>526</v>
      </c>
      <c r="B250" s="49" t="s">
        <v>527</v>
      </c>
      <c r="C250" s="39">
        <v>0.09233245708079144</v>
      </c>
      <c r="D250" s="50">
        <v>0.09207651030298382</v>
      </c>
      <c r="E250" s="55">
        <v>0</v>
      </c>
      <c r="F250" s="56">
        <v>0</v>
      </c>
    </row>
    <row r="251" spans="1:6" ht="15">
      <c r="A251" s="54" t="s">
        <v>528</v>
      </c>
      <c r="B251" s="49" t="s">
        <v>529</v>
      </c>
      <c r="C251" s="39">
        <v>0.0758174197176155</v>
      </c>
      <c r="D251" s="50">
        <v>0.07581218579693157</v>
      </c>
      <c r="E251" s="55">
        <v>0</v>
      </c>
      <c r="F251" s="56">
        <v>1</v>
      </c>
    </row>
    <row r="252" spans="1:6" ht="15">
      <c r="A252" s="54" t="s">
        <v>530</v>
      </c>
      <c r="B252" s="49" t="s">
        <v>531</v>
      </c>
      <c r="C252" s="39">
        <v>0.09894164252043115</v>
      </c>
      <c r="D252" s="50">
        <v>0.1060185404201542</v>
      </c>
      <c r="E252" s="55">
        <v>0</v>
      </c>
      <c r="F252" s="56">
        <v>0</v>
      </c>
    </row>
    <row r="253" spans="1:6" ht="15">
      <c r="A253" s="54" t="s">
        <v>532</v>
      </c>
      <c r="B253" s="49" t="s">
        <v>533</v>
      </c>
      <c r="C253" s="39">
        <v>0.0701045252985981</v>
      </c>
      <c r="D253" s="50">
        <v>0.06972701925989207</v>
      </c>
      <c r="E253" s="55">
        <v>0</v>
      </c>
      <c r="F253" s="56">
        <v>0</v>
      </c>
    </row>
    <row r="254" spans="1:6" ht="15">
      <c r="A254" s="54" t="s">
        <v>532</v>
      </c>
      <c r="B254" s="49" t="s">
        <v>534</v>
      </c>
      <c r="C254" s="39">
        <v>0.11084498711423288</v>
      </c>
      <c r="D254" s="50">
        <v>0.1102480976578435</v>
      </c>
      <c r="E254" s="55">
        <v>1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0.10144713464900139</v>
      </c>
      <c r="D255" s="50">
        <v>0.1013818598061636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0.16013695695108146</v>
      </c>
      <c r="D256" s="50">
        <v>0.16037185226885955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0.09346534248526034</v>
      </c>
      <c r="D257" s="50">
        <v>0.09441153267891778</v>
      </c>
      <c r="E257" s="55">
        <v>0</v>
      </c>
      <c r="F257" s="56">
        <v>0</v>
      </c>
    </row>
    <row r="258" spans="1:6" ht="15">
      <c r="A258" s="54" t="s">
        <v>541</v>
      </c>
      <c r="B258" s="49" t="s">
        <v>542</v>
      </c>
      <c r="C258" s="39">
        <v>0.0614773016460097</v>
      </c>
      <c r="D258" s="50">
        <v>0.06134780878225801</v>
      </c>
      <c r="E258" s="55">
        <v>0</v>
      </c>
      <c r="F258" s="56">
        <v>0</v>
      </c>
    </row>
    <row r="259" spans="1:6" ht="15">
      <c r="A259" s="54" t="s">
        <v>543</v>
      </c>
      <c r="B259" s="49" t="s">
        <v>544</v>
      </c>
      <c r="C259" s="39">
        <v>0.14769876623701456</v>
      </c>
      <c r="D259" s="50">
        <v>0.1472546490967687</v>
      </c>
      <c r="E259" s="55">
        <v>0</v>
      </c>
      <c r="F259" s="56">
        <v>0</v>
      </c>
    </row>
    <row r="260" spans="1:6" ht="15">
      <c r="A260" s="54" t="s">
        <v>545</v>
      </c>
      <c r="B260" s="57" t="s">
        <v>546</v>
      </c>
      <c r="C260" s="39">
        <v>0.26098570526053816</v>
      </c>
      <c r="D260" s="50">
        <v>0.2599465692367511</v>
      </c>
      <c r="E260" s="55">
        <v>0</v>
      </c>
      <c r="F260" s="56">
        <v>0</v>
      </c>
    </row>
    <row r="261" spans="1:6" ht="15">
      <c r="A261" s="54" t="s">
        <v>547</v>
      </c>
      <c r="B261" s="49" t="s">
        <v>548</v>
      </c>
      <c r="C261" s="39">
        <v>0.10689609228288771</v>
      </c>
      <c r="D261" s="50">
        <v>0.10707712570923102</v>
      </c>
      <c r="E261" s="55">
        <v>0</v>
      </c>
      <c r="F261" s="56">
        <v>0</v>
      </c>
    </row>
    <row r="262" spans="1:6" ht="15">
      <c r="A262" s="54" t="s">
        <v>549</v>
      </c>
      <c r="B262" s="49" t="s">
        <v>550</v>
      </c>
      <c r="C262" s="39">
        <v>0.10389509382219907</v>
      </c>
      <c r="D262" s="50">
        <v>0.10387354329342001</v>
      </c>
      <c r="E262" s="55">
        <v>0</v>
      </c>
      <c r="F262" s="56">
        <v>0</v>
      </c>
    </row>
    <row r="263" spans="1:6" ht="15">
      <c r="A263" s="54" t="s">
        <v>551</v>
      </c>
      <c r="B263" s="49" t="s">
        <v>552</v>
      </c>
      <c r="C263" s="39">
        <v>0.07553042722579906</v>
      </c>
      <c r="D263" s="50">
        <v>0.07545206322129008</v>
      </c>
      <c r="E263" s="55">
        <v>0</v>
      </c>
      <c r="F263" s="56">
        <v>0</v>
      </c>
    </row>
    <row r="264" spans="1:6" ht="15">
      <c r="A264" s="54" t="s">
        <v>553</v>
      </c>
      <c r="B264" s="49" t="s">
        <v>554</v>
      </c>
      <c r="C264" s="39">
        <v>0.06718173786354212</v>
      </c>
      <c r="D264" s="50">
        <v>0.06699674119162066</v>
      </c>
      <c r="E264" s="55">
        <v>0</v>
      </c>
      <c r="F264" s="56">
        <v>0</v>
      </c>
    </row>
    <row r="265" spans="1:6" ht="15">
      <c r="A265" s="54" t="s">
        <v>555</v>
      </c>
      <c r="B265" s="57" t="s">
        <v>556</v>
      </c>
      <c r="C265" s="39">
        <v>0.06044369227344194</v>
      </c>
      <c r="D265" s="58">
        <v>0.06044909116264814</v>
      </c>
      <c r="E265" s="55">
        <v>0</v>
      </c>
      <c r="F265" s="56">
        <v>1</v>
      </c>
    </row>
    <row r="266" spans="1:6" ht="15">
      <c r="A266" s="54" t="s">
        <v>557</v>
      </c>
      <c r="B266" s="49" t="s">
        <v>558</v>
      </c>
      <c r="C266" s="39">
        <v>0.05797812885822369</v>
      </c>
      <c r="D266" s="58">
        <v>0.05798221402085286</v>
      </c>
      <c r="E266" s="55">
        <v>0</v>
      </c>
      <c r="F266" s="56">
        <v>0</v>
      </c>
    </row>
    <row r="267" spans="1:6" ht="15">
      <c r="A267" s="54" t="s">
        <v>559</v>
      </c>
      <c r="B267" s="49" t="s">
        <v>560</v>
      </c>
      <c r="C267" s="39">
        <v>0.11466851511001194</v>
      </c>
      <c r="D267" s="50">
        <v>0.11458067414602019</v>
      </c>
      <c r="E267" s="55">
        <v>0</v>
      </c>
      <c r="F267" s="56">
        <v>0</v>
      </c>
    </row>
    <row r="268" spans="1:6" ht="15">
      <c r="A268" s="54" t="s">
        <v>561</v>
      </c>
      <c r="B268" s="49" t="s">
        <v>562</v>
      </c>
      <c r="C268" s="39">
        <v>0.15815741547253898</v>
      </c>
      <c r="D268" s="50">
        <v>0.1582250828652795</v>
      </c>
      <c r="E268" s="55">
        <v>0</v>
      </c>
      <c r="F268" s="56">
        <v>0</v>
      </c>
    </row>
    <row r="269" spans="1:6" ht="15">
      <c r="A269" s="54" t="s">
        <v>563</v>
      </c>
      <c r="B269" s="49" t="s">
        <v>564</v>
      </c>
      <c r="C269" s="39">
        <v>0.1960120664196125</v>
      </c>
      <c r="D269" s="50">
        <v>0.19715908339737526</v>
      </c>
      <c r="E269" s="55">
        <v>0</v>
      </c>
      <c r="F269" s="56">
        <v>0</v>
      </c>
    </row>
    <row r="270" spans="1:6" ht="15">
      <c r="A270" s="54" t="s">
        <v>565</v>
      </c>
      <c r="B270" s="49" t="s">
        <v>566</v>
      </c>
      <c r="C270" s="39">
        <v>0.02340355381134978</v>
      </c>
      <c r="D270" s="50">
        <v>0.02336423151066671</v>
      </c>
      <c r="E270" s="55">
        <v>0</v>
      </c>
      <c r="F270" s="56">
        <v>0</v>
      </c>
    </row>
    <row r="271" spans="1:6" ht="15">
      <c r="A271" s="54" t="s">
        <v>567</v>
      </c>
      <c r="B271" s="49" t="s">
        <v>568</v>
      </c>
      <c r="C271" s="39">
        <v>0.019229176383187503</v>
      </c>
      <c r="D271" s="50">
        <v>0.019231147512362833</v>
      </c>
      <c r="E271" s="55">
        <v>0</v>
      </c>
      <c r="F271" s="56">
        <v>0</v>
      </c>
    </row>
    <row r="272" spans="1:6" ht="15">
      <c r="A272" s="54" t="s">
        <v>569</v>
      </c>
      <c r="B272" s="49" t="s">
        <v>570</v>
      </c>
      <c r="C272" s="39">
        <v>0.12370128985774295</v>
      </c>
      <c r="D272" s="50">
        <v>0.12372000319466231</v>
      </c>
      <c r="E272" s="55">
        <v>0</v>
      </c>
      <c r="F272" s="56">
        <v>0</v>
      </c>
    </row>
    <row r="273" spans="1:6" ht="15">
      <c r="A273" s="54" t="s">
        <v>571</v>
      </c>
      <c r="B273" s="49" t="s">
        <v>572</v>
      </c>
      <c r="C273" s="39">
        <v>0.044883631621921105</v>
      </c>
      <c r="D273" s="50">
        <v>0.04476520890538781</v>
      </c>
      <c r="E273" s="55">
        <v>0</v>
      </c>
      <c r="F273" s="56">
        <v>0</v>
      </c>
    </row>
    <row r="274" spans="1:6" ht="15">
      <c r="A274" s="54" t="s">
        <v>573</v>
      </c>
      <c r="B274" s="49" t="s">
        <v>574</v>
      </c>
      <c r="C274" s="39">
        <v>0.19986697177664792</v>
      </c>
      <c r="D274" s="50">
        <v>0.20121947277564725</v>
      </c>
      <c r="E274" s="55">
        <v>0</v>
      </c>
      <c r="F274" s="56">
        <v>0</v>
      </c>
    </row>
    <row r="275" spans="1:6" ht="15">
      <c r="A275" s="54" t="s">
        <v>575</v>
      </c>
      <c r="B275" s="49" t="s">
        <v>576</v>
      </c>
      <c r="C275" s="39">
        <v>0.1353981643607137</v>
      </c>
      <c r="D275" s="50">
        <v>0.13541363490262706</v>
      </c>
      <c r="E275" s="55">
        <v>0</v>
      </c>
      <c r="F275" s="56">
        <v>0</v>
      </c>
    </row>
    <row r="276" spans="1:6" ht="15">
      <c r="A276" s="54" t="s">
        <v>577</v>
      </c>
      <c r="B276" s="49" t="s">
        <v>578</v>
      </c>
      <c r="C276" s="39">
        <v>0.00918274573450241</v>
      </c>
      <c r="D276" s="50">
        <v>0.009183094576576501</v>
      </c>
      <c r="E276" s="55">
        <v>0</v>
      </c>
      <c r="F276" s="56">
        <v>0</v>
      </c>
    </row>
    <row r="277" spans="1:6" ht="15">
      <c r="A277" s="61" t="s">
        <v>579</v>
      </c>
      <c r="B277" s="49" t="s">
        <v>580</v>
      </c>
      <c r="C277" s="39">
        <v>0.011915494256857185</v>
      </c>
      <c r="D277" s="50">
        <v>0.011915337444631687</v>
      </c>
      <c r="E277" s="55">
        <v>0</v>
      </c>
      <c r="F277" s="56">
        <v>0</v>
      </c>
    </row>
    <row r="278" spans="1:6" ht="15">
      <c r="A278" s="54" t="s">
        <v>581</v>
      </c>
      <c r="B278" s="49" t="s">
        <v>582</v>
      </c>
      <c r="C278" s="39">
        <v>0.07294027051131044</v>
      </c>
      <c r="D278" s="50">
        <v>0.07278280471385262</v>
      </c>
      <c r="E278" s="55">
        <v>0</v>
      </c>
      <c r="F278" s="56">
        <v>0</v>
      </c>
    </row>
    <row r="279" spans="1:6" ht="15">
      <c r="A279" s="54" t="s">
        <v>583</v>
      </c>
      <c r="B279" s="49" t="s">
        <v>584</v>
      </c>
      <c r="C279" s="39">
        <v>0.1251018937278302</v>
      </c>
      <c r="D279" s="50">
        <v>0.12500365658034812</v>
      </c>
      <c r="E279" s="55">
        <v>0</v>
      </c>
      <c r="F279" s="56">
        <v>0</v>
      </c>
    </row>
    <row r="280" spans="1:6" ht="15">
      <c r="A280" s="54" t="s">
        <v>585</v>
      </c>
      <c r="B280" s="49" t="s">
        <v>586</v>
      </c>
      <c r="C280" s="39">
        <v>0.17614203608054999</v>
      </c>
      <c r="D280" s="50">
        <v>0.17618642254072528</v>
      </c>
      <c r="E280" s="55">
        <v>0</v>
      </c>
      <c r="F280" s="56">
        <v>0</v>
      </c>
    </row>
    <row r="281" spans="1:6" ht="15">
      <c r="A281" s="54" t="s">
        <v>587</v>
      </c>
      <c r="B281" s="49" t="s">
        <v>588</v>
      </c>
      <c r="C281" s="39">
        <v>0.45546476668946123</v>
      </c>
      <c r="D281" s="50">
        <v>0.45411461435337735</v>
      </c>
      <c r="E281" s="55">
        <v>0</v>
      </c>
      <c r="F281" s="56">
        <v>0</v>
      </c>
    </row>
    <row r="282" spans="1:6" ht="15">
      <c r="A282" s="54" t="s">
        <v>589</v>
      </c>
      <c r="B282" s="49" t="s">
        <v>590</v>
      </c>
      <c r="C282" s="39">
        <v>0.13132493553432883</v>
      </c>
      <c r="D282" s="50">
        <v>0.1313059614999168</v>
      </c>
      <c r="E282" s="55">
        <v>0</v>
      </c>
      <c r="F282" s="56">
        <v>0</v>
      </c>
    </row>
    <row r="283" spans="1:6" ht="15">
      <c r="A283" s="54" t="s">
        <v>591</v>
      </c>
      <c r="B283" s="57" t="s">
        <v>592</v>
      </c>
      <c r="C283" s="39">
        <v>0.10049854402725872</v>
      </c>
      <c r="D283" s="58">
        <v>0.10049759913921173</v>
      </c>
      <c r="E283" s="55">
        <v>0</v>
      </c>
      <c r="F283" s="56">
        <v>0</v>
      </c>
    </row>
    <row r="284" spans="1:6" ht="15">
      <c r="A284" s="54" t="s">
        <v>593</v>
      </c>
      <c r="B284" s="49" t="s">
        <v>594</v>
      </c>
      <c r="C284" s="39">
        <v>0.058813380185741476</v>
      </c>
      <c r="D284" s="58">
        <v>0.05863095756368956</v>
      </c>
      <c r="E284" s="55">
        <v>0</v>
      </c>
      <c r="F284" s="56">
        <v>0</v>
      </c>
    </row>
    <row r="285" spans="1:6" ht="15">
      <c r="A285" s="54" t="s">
        <v>595</v>
      </c>
      <c r="B285" s="49" t="s">
        <v>596</v>
      </c>
      <c r="C285" s="39">
        <v>0.11860874760979243</v>
      </c>
      <c r="D285" s="58">
        <v>0.11948815443740674</v>
      </c>
      <c r="E285" s="55">
        <v>0</v>
      </c>
      <c r="F285" s="56">
        <v>0</v>
      </c>
    </row>
    <row r="286" spans="1:6" ht="15">
      <c r="A286" s="54" t="s">
        <v>597</v>
      </c>
      <c r="B286" s="49" t="s">
        <v>598</v>
      </c>
      <c r="C286" s="39">
        <v>0.07269533976951434</v>
      </c>
      <c r="D286" s="58">
        <v>0.07249007845107065</v>
      </c>
      <c r="E286" s="55">
        <v>0</v>
      </c>
      <c r="F286" s="56">
        <v>0</v>
      </c>
    </row>
    <row r="287" spans="1:6" ht="15">
      <c r="A287" s="54" t="s">
        <v>599</v>
      </c>
      <c r="B287" s="49" t="s">
        <v>600</v>
      </c>
      <c r="C287" s="39">
        <v>0.08660792198592523</v>
      </c>
      <c r="D287" s="50">
        <v>0.08661402888775906</v>
      </c>
      <c r="E287" s="55">
        <v>0</v>
      </c>
      <c r="F287" s="56">
        <v>0</v>
      </c>
    </row>
    <row r="288" spans="1:6" ht="15">
      <c r="A288" s="54" t="s">
        <v>601</v>
      </c>
      <c r="B288" s="49" t="s">
        <v>602</v>
      </c>
      <c r="C288" s="39">
        <v>0.07166873927706904</v>
      </c>
      <c r="D288" s="58">
        <v>0.07185964008693987</v>
      </c>
      <c r="E288" s="55">
        <v>0</v>
      </c>
      <c r="F288" s="56">
        <v>0</v>
      </c>
    </row>
    <row r="289" spans="1:6" ht="15">
      <c r="A289" s="54" t="s">
        <v>603</v>
      </c>
      <c r="B289" s="49" t="s">
        <v>604</v>
      </c>
      <c r="C289" s="39">
        <v>0.019603183751531663</v>
      </c>
      <c r="D289" s="50">
        <v>0.019605497522699807</v>
      </c>
      <c r="E289" s="55">
        <v>0</v>
      </c>
      <c r="F289" s="56">
        <v>0</v>
      </c>
    </row>
    <row r="290" spans="1:6" ht="15">
      <c r="A290" s="54" t="s">
        <v>605</v>
      </c>
      <c r="B290" s="49" t="s">
        <v>606</v>
      </c>
      <c r="C290" s="39">
        <v>0.040959679559192275</v>
      </c>
      <c r="D290" s="50">
        <v>0.040856649371800766</v>
      </c>
      <c r="E290" s="55">
        <v>0</v>
      </c>
      <c r="F290" s="56">
        <v>0</v>
      </c>
    </row>
    <row r="291" spans="1:6" ht="15">
      <c r="A291" s="54" t="s">
        <v>607</v>
      </c>
      <c r="B291" s="49" t="s">
        <v>608</v>
      </c>
      <c r="C291" s="39">
        <v>0.08438010252144129</v>
      </c>
      <c r="D291" s="50">
        <v>0.0842259066855581</v>
      </c>
      <c r="E291" s="55">
        <v>0</v>
      </c>
      <c r="F291" s="56">
        <v>0</v>
      </c>
    </row>
    <row r="292" spans="1:6" ht="15">
      <c r="A292" s="54" t="s">
        <v>609</v>
      </c>
      <c r="B292" s="49" t="s">
        <v>610</v>
      </c>
      <c r="C292" s="39">
        <v>0.05099955394055273</v>
      </c>
      <c r="D292" s="50">
        <v>0.050892607809054545</v>
      </c>
      <c r="E292" s="55">
        <v>0</v>
      </c>
      <c r="F292" s="56">
        <v>0</v>
      </c>
    </row>
    <row r="293" spans="1:6" ht="15">
      <c r="A293" s="54" t="s">
        <v>611</v>
      </c>
      <c r="B293" s="49" t="s">
        <v>612</v>
      </c>
      <c r="C293" s="39">
        <v>0.10439101231431325</v>
      </c>
      <c r="D293" s="50">
        <v>0.10511064391870088</v>
      </c>
      <c r="E293" s="55">
        <v>0</v>
      </c>
      <c r="F293" s="56">
        <v>0</v>
      </c>
    </row>
    <row r="294" spans="1:6" ht="15">
      <c r="A294" s="54" t="s">
        <v>613</v>
      </c>
      <c r="B294" s="49" t="s">
        <v>614</v>
      </c>
      <c r="C294" s="39">
        <v>0.045836069113893145</v>
      </c>
      <c r="D294" s="50">
        <v>0.045748307600287315</v>
      </c>
      <c r="E294" s="55">
        <v>0</v>
      </c>
      <c r="F294" s="56">
        <v>0</v>
      </c>
    </row>
    <row r="295" spans="1:6" ht="15">
      <c r="A295" s="54" t="s">
        <v>615</v>
      </c>
      <c r="B295" s="49" t="s">
        <v>616</v>
      </c>
      <c r="C295" s="39">
        <v>0.04623899205603701</v>
      </c>
      <c r="D295" s="50">
        <v>0.04615820636237757</v>
      </c>
      <c r="E295" s="55">
        <v>0</v>
      </c>
      <c r="F295" s="56">
        <v>0</v>
      </c>
    </row>
    <row r="296" spans="1:6" ht="15">
      <c r="A296" s="54" t="s">
        <v>617</v>
      </c>
      <c r="B296" s="49" t="s">
        <v>618</v>
      </c>
      <c r="C296" s="39">
        <v>0.045550498676782236</v>
      </c>
      <c r="D296" s="50">
        <v>0.04545166392289078</v>
      </c>
      <c r="E296" s="55">
        <v>0</v>
      </c>
      <c r="F296" s="56">
        <v>0</v>
      </c>
    </row>
    <row r="297" spans="1:6" ht="15">
      <c r="A297" s="54" t="s">
        <v>619</v>
      </c>
      <c r="B297" s="49" t="s">
        <v>620</v>
      </c>
      <c r="C297" s="39">
        <v>0.06232468639780883</v>
      </c>
      <c r="D297" s="50">
        <v>0.06214529099938145</v>
      </c>
      <c r="E297" s="55">
        <v>0</v>
      </c>
      <c r="F297" s="56">
        <v>0</v>
      </c>
    </row>
    <row r="298" spans="1:6" ht="15">
      <c r="A298" s="54" t="s">
        <v>621</v>
      </c>
      <c r="B298" s="49" t="s">
        <v>622</v>
      </c>
      <c r="C298" s="39">
        <v>0.008847998089845436</v>
      </c>
      <c r="D298" s="50">
        <v>0.00884927548552382</v>
      </c>
      <c r="E298" s="55">
        <v>0</v>
      </c>
      <c r="F298" s="56">
        <v>0</v>
      </c>
    </row>
    <row r="299" spans="1:6" ht="15">
      <c r="A299" s="54" t="s">
        <v>623</v>
      </c>
      <c r="B299" s="49" t="s">
        <v>624</v>
      </c>
      <c r="C299" s="39">
        <v>0.04770820118810757</v>
      </c>
      <c r="D299" s="50">
        <v>0.047578429039339176</v>
      </c>
      <c r="E299" s="55">
        <v>0</v>
      </c>
      <c r="F299" s="56">
        <v>0</v>
      </c>
    </row>
    <row r="300" spans="1:6" ht="15">
      <c r="A300" s="54" t="s">
        <v>625</v>
      </c>
      <c r="B300" s="49" t="s">
        <v>626</v>
      </c>
      <c r="C300" s="39">
        <v>0.07009933941669581</v>
      </c>
      <c r="D300" s="50">
        <v>0.06996752059340164</v>
      </c>
      <c r="E300" s="55">
        <v>0</v>
      </c>
      <c r="F300" s="56">
        <v>0</v>
      </c>
    </row>
    <row r="301" spans="1:6" ht="15">
      <c r="A301" s="54" t="s">
        <v>627</v>
      </c>
      <c r="B301" s="49" t="s">
        <v>628</v>
      </c>
      <c r="C301" s="39">
        <v>0.16071776876885072</v>
      </c>
      <c r="D301" s="50">
        <v>0.16069162892716357</v>
      </c>
      <c r="E301" s="55">
        <v>0</v>
      </c>
      <c r="F301" s="56">
        <v>1</v>
      </c>
    </row>
    <row r="302" spans="1:6" ht="15">
      <c r="A302" s="54" t="s">
        <v>629</v>
      </c>
      <c r="B302" s="49" t="s">
        <v>630</v>
      </c>
      <c r="C302" s="39">
        <v>0.01957253460802106</v>
      </c>
      <c r="D302" s="50">
        <v>0.019575943885650933</v>
      </c>
      <c r="E302" s="55">
        <v>0</v>
      </c>
      <c r="F302" s="56">
        <v>0</v>
      </c>
    </row>
    <row r="303" spans="1:6" ht="15">
      <c r="A303" s="54" t="s">
        <v>631</v>
      </c>
      <c r="B303" s="49" t="s">
        <v>632</v>
      </c>
      <c r="C303" s="39">
        <v>0.07695972268567308</v>
      </c>
      <c r="D303" s="50">
        <v>0.07681578409333559</v>
      </c>
      <c r="E303" s="55">
        <v>0</v>
      </c>
      <c r="F303" s="56">
        <v>0</v>
      </c>
    </row>
    <row r="304" spans="1:6" ht="15">
      <c r="A304" s="54" t="s">
        <v>633</v>
      </c>
      <c r="B304" s="49" t="s">
        <v>634</v>
      </c>
      <c r="C304" s="39">
        <v>0.04818706898364184</v>
      </c>
      <c r="D304" s="50">
        <v>0.048100011303854044</v>
      </c>
      <c r="E304" s="55">
        <v>0</v>
      </c>
      <c r="F304" s="56">
        <v>0</v>
      </c>
    </row>
    <row r="305" spans="1:6" ht="15">
      <c r="A305" s="54" t="s">
        <v>635</v>
      </c>
      <c r="B305" s="49" t="s">
        <v>636</v>
      </c>
      <c r="C305" s="39">
        <v>0.04295834154507729</v>
      </c>
      <c r="D305" s="50">
        <v>0.042870865012471074</v>
      </c>
      <c r="E305" s="55">
        <v>0</v>
      </c>
      <c r="F305" s="56">
        <v>0</v>
      </c>
    </row>
    <row r="306" spans="1:6" ht="15">
      <c r="A306" s="54" t="s">
        <v>637</v>
      </c>
      <c r="B306" s="49" t="s">
        <v>638</v>
      </c>
      <c r="C306" s="39">
        <v>0.05449860253078093</v>
      </c>
      <c r="D306" s="50">
        <v>0.0543738261510542</v>
      </c>
      <c r="E306" s="55">
        <v>0</v>
      </c>
      <c r="F306" s="56">
        <v>0</v>
      </c>
    </row>
    <row r="307" spans="1:6" ht="15">
      <c r="A307" s="54" t="s">
        <v>637</v>
      </c>
      <c r="B307" s="57" t="s">
        <v>639</v>
      </c>
      <c r="C307" s="39">
        <v>0.08616985664674222</v>
      </c>
      <c r="D307" s="50">
        <v>0.08597256786767896</v>
      </c>
      <c r="E307" s="55">
        <v>1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0.03329195076926493</v>
      </c>
      <c r="D308" s="50">
        <v>0.033291093135910936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0.03951645479037168</v>
      </c>
      <c r="D309" s="50">
        <v>0.03940385722218308</v>
      </c>
      <c r="E309" s="55">
        <v>0</v>
      </c>
      <c r="F309" s="56">
        <v>0</v>
      </c>
    </row>
    <row r="310" spans="1:6" ht="15">
      <c r="A310" s="54" t="s">
        <v>644</v>
      </c>
      <c r="B310" s="49" t="s">
        <v>645</v>
      </c>
      <c r="C310" s="39">
        <v>0.045479414914410196</v>
      </c>
      <c r="D310" s="50">
        <v>0.04542104704491602</v>
      </c>
      <c r="E310" s="55">
        <v>0</v>
      </c>
      <c r="F310" s="56">
        <v>0</v>
      </c>
    </row>
    <row r="311" spans="1:6" ht="15">
      <c r="A311" s="54" t="s">
        <v>646</v>
      </c>
      <c r="B311" s="49" t="s">
        <v>647</v>
      </c>
      <c r="C311" s="39">
        <v>0.035167557691401605</v>
      </c>
      <c r="D311" s="50">
        <v>0.035171719087241364</v>
      </c>
      <c r="E311" s="55">
        <v>0</v>
      </c>
      <c r="F311" s="56">
        <v>0</v>
      </c>
    </row>
    <row r="312" spans="1:6" ht="15">
      <c r="A312" s="54" t="s">
        <v>648</v>
      </c>
      <c r="B312" s="49" t="s">
        <v>649</v>
      </c>
      <c r="C312" s="39">
        <v>0.06222854557352595</v>
      </c>
      <c r="D312" s="50">
        <v>0.06198908973030255</v>
      </c>
      <c r="E312" s="55">
        <v>0</v>
      </c>
      <c r="F312" s="56">
        <v>0</v>
      </c>
    </row>
    <row r="313" spans="1:6" ht="15">
      <c r="A313" s="54" t="s">
        <v>650</v>
      </c>
      <c r="B313" s="49" t="s">
        <v>651</v>
      </c>
      <c r="C313" s="39">
        <v>0.04447516545659171</v>
      </c>
      <c r="D313" s="50">
        <v>0.04435534049365672</v>
      </c>
      <c r="E313" s="55">
        <v>0</v>
      </c>
      <c r="F313" s="56">
        <v>0</v>
      </c>
    </row>
    <row r="314" spans="1:6" ht="15">
      <c r="A314" s="54" t="s">
        <v>652</v>
      </c>
      <c r="B314" s="57" t="s">
        <v>653</v>
      </c>
      <c r="C314" s="39">
        <v>0.09401234363441846</v>
      </c>
      <c r="D314" s="50">
        <v>0.09381786276137373</v>
      </c>
      <c r="E314" s="55">
        <v>0</v>
      </c>
      <c r="F314" s="56">
        <v>0</v>
      </c>
    </row>
    <row r="315" spans="1:6" ht="15">
      <c r="A315" s="54" t="s">
        <v>654</v>
      </c>
      <c r="B315" s="49" t="s">
        <v>655</v>
      </c>
      <c r="C315" s="39">
        <v>0.04778110947622021</v>
      </c>
      <c r="D315" s="50">
        <v>0.047653855291109576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656</v>
      </c>
      <c r="C316" s="39">
        <v>0.07554856753735542</v>
      </c>
      <c r="D316" s="50">
        <v>0.07534736100398627</v>
      </c>
      <c r="E316" s="55">
        <v>1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0.05037303065584425</v>
      </c>
      <c r="D317" s="50">
        <v>0.050140678304024994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0.05601724371456962</v>
      </c>
      <c r="D318" s="50">
        <v>0.0558406113552762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72" t="s">
        <v>1212</v>
      </c>
      <c r="B1" s="172"/>
      <c r="C1" s="172"/>
      <c r="D1" s="172"/>
      <c r="E1" s="172"/>
      <c r="F1" s="172"/>
    </row>
    <row r="2" spans="1:6" ht="50.1" customHeight="1">
      <c r="A2" s="173" t="str">
        <f>"INTERVALLES DE MARGE EN VIGUEUR LE "&amp;A1</f>
        <v>INTERVALLES DE MARGE EN VIGUEUR LE 10 JUIN 2024</v>
      </c>
      <c r="B2" s="173"/>
      <c r="C2" s="173"/>
      <c r="D2" s="173"/>
      <c r="E2" s="173"/>
      <c r="F2" s="173"/>
    </row>
    <row r="3" spans="1:6" ht="12.75" customHeight="1">
      <c r="A3" s="174" t="s">
        <v>27</v>
      </c>
      <c r="B3" s="174" t="s">
        <v>21</v>
      </c>
      <c r="C3" s="174" t="s">
        <v>28</v>
      </c>
      <c r="D3" s="174" t="s">
        <v>29</v>
      </c>
      <c r="E3" s="174" t="s">
        <v>30</v>
      </c>
      <c r="F3" s="174" t="s">
        <v>31</v>
      </c>
    </row>
    <row r="4" spans="1:6" ht="15" thickBot="1">
      <c r="A4" s="174"/>
      <c r="B4" s="174"/>
      <c r="C4" s="174"/>
      <c r="D4" s="174"/>
      <c r="E4" s="174"/>
      <c r="F4" s="174"/>
    </row>
    <row r="5" spans="1:6" ht="15">
      <c r="A5" s="37" t="s">
        <v>42</v>
      </c>
      <c r="B5" s="38" t="s">
        <v>1213</v>
      </c>
      <c r="C5" s="64">
        <v>0.1183859413841598</v>
      </c>
      <c r="D5" s="40">
        <v>0.11923255118964575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8">
        <v>0.1376281657210649</v>
      </c>
      <c r="D6" s="45">
        <v>0.137614190579471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0.3189377402835033</v>
      </c>
      <c r="D7" s="50">
        <v>0.3175748707244127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0.05762016642835518</v>
      </c>
      <c r="D8" s="50">
        <v>0.057458820912023284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0.1571243616269633</v>
      </c>
      <c r="D9" s="50">
        <v>0.15691675227720497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0.09842947921126081</v>
      </c>
      <c r="D10" s="50">
        <v>0.09830290039064449</v>
      </c>
      <c r="E10" s="51">
        <v>0</v>
      </c>
      <c r="F10" s="52">
        <v>0</v>
      </c>
    </row>
    <row r="11" spans="1:6" ht="15">
      <c r="A11" s="48" t="s">
        <v>54</v>
      </c>
      <c r="B11" s="49" t="s">
        <v>1214</v>
      </c>
      <c r="C11" s="39">
        <v>0.11849844643296568</v>
      </c>
      <c r="D11" s="50">
        <v>0.119642971751758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0.19401984353923538</v>
      </c>
      <c r="D12" s="50">
        <v>0.19402103158845097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0.13437913570670507</v>
      </c>
      <c r="D13" s="50">
        <v>0.13422593084701462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0.11228780226636802</v>
      </c>
      <c r="D14" s="50">
        <v>0.11210065765700819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0.1163493842752416</v>
      </c>
      <c r="D15" s="50">
        <v>0.11636518808648626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0.07033528439595732</v>
      </c>
      <c r="D16" s="50">
        <v>0.07033458217283599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0.10270197978534355</v>
      </c>
      <c r="D17" s="50">
        <v>0.10239585794888834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0.11211092234352321</v>
      </c>
      <c r="D18" s="50">
        <v>0.11180146413043254</v>
      </c>
      <c r="E18" s="51">
        <v>0</v>
      </c>
      <c r="F18" s="52">
        <v>0</v>
      </c>
    </row>
    <row r="19" spans="1:6" ht="15">
      <c r="A19" s="48" t="s">
        <v>70</v>
      </c>
      <c r="B19" s="53" t="s">
        <v>1215</v>
      </c>
      <c r="C19" s="39">
        <v>0.11496266206967033</v>
      </c>
      <c r="D19" s="50">
        <v>0.11465483740676477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0.10376954019059552</v>
      </c>
      <c r="D20" s="50">
        <v>0.10377789822208378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0.13982231880332585</v>
      </c>
      <c r="D21" s="50">
        <v>0.1396528201859238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0.0673071413560438</v>
      </c>
      <c r="D22" s="50">
        <v>0.06729898845470576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0.09826566305471435</v>
      </c>
      <c r="D23" s="50">
        <v>0.09799965606924514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0.13351555877833443</v>
      </c>
      <c r="D24" s="50">
        <v>0.1332615130078796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0.12934797599170686</v>
      </c>
      <c r="D25" s="50">
        <v>0.1288947287418813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0.09998445995919589</v>
      </c>
      <c r="D26" s="50">
        <v>0.10000091621081847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0.0992778046886996</v>
      </c>
      <c r="D27" s="50">
        <v>0.09948540206532447</v>
      </c>
      <c r="E27" s="51">
        <v>0</v>
      </c>
      <c r="F27" s="52">
        <v>0</v>
      </c>
    </row>
    <row r="28" spans="1:6" ht="15">
      <c r="A28" s="48" t="s">
        <v>88</v>
      </c>
      <c r="B28" s="49" t="s">
        <v>89</v>
      </c>
      <c r="C28" s="39">
        <v>0.16259287476912637</v>
      </c>
      <c r="D28" s="50">
        <v>0.16202263726296307</v>
      </c>
      <c r="E28" s="51">
        <v>0</v>
      </c>
      <c r="F28" s="52">
        <v>0</v>
      </c>
    </row>
    <row r="29" spans="1:6" ht="15">
      <c r="A29" s="48" t="s">
        <v>90</v>
      </c>
      <c r="B29" s="49" t="s">
        <v>1216</v>
      </c>
      <c r="C29" s="39">
        <v>0.15782047473923327</v>
      </c>
      <c r="D29" s="50">
        <v>0.15784420116710332</v>
      </c>
      <c r="E29" s="51">
        <v>0</v>
      </c>
      <c r="F29" s="52">
        <v>0</v>
      </c>
    </row>
    <row r="30" spans="1:6" ht="15">
      <c r="A30" s="48" t="s">
        <v>92</v>
      </c>
      <c r="B30" s="49" t="s">
        <v>1217</v>
      </c>
      <c r="C30" s="39">
        <v>0.06363336833800123</v>
      </c>
      <c r="D30" s="50">
        <v>0.06344999795841014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0.098308397527786</v>
      </c>
      <c r="D31" s="50">
        <v>0.0983023104074057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0.07103777720315879</v>
      </c>
      <c r="D32" s="50">
        <v>0.07083774596280684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0.09652507754205801</v>
      </c>
      <c r="D33" s="50">
        <v>0.09616796556992716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0.11204854357516127</v>
      </c>
      <c r="D34" s="50">
        <v>0.11191436285013213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0.15669467054135744</v>
      </c>
      <c r="D35" s="50">
        <v>0.15669908399637342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0.10058753670480769</v>
      </c>
      <c r="D36" s="50">
        <v>0.10032731293801707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0.1375497491559057</v>
      </c>
      <c r="D37" s="50">
        <v>0.13755979284702005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0.30776678093772536</v>
      </c>
      <c r="D38" s="50">
        <v>0.306889540633676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0.1921907597000936</v>
      </c>
      <c r="D39" s="50">
        <v>0.19213718105629835</v>
      </c>
      <c r="E39" s="51">
        <v>0</v>
      </c>
      <c r="F39" s="52">
        <v>0</v>
      </c>
    </row>
    <row r="40" spans="1:6" ht="15">
      <c r="A40" s="48" t="s">
        <v>112</v>
      </c>
      <c r="B40" s="49" t="s">
        <v>113</v>
      </c>
      <c r="C40" s="39">
        <v>0.11034720628576423</v>
      </c>
      <c r="D40" s="50">
        <v>0.11006119383183915</v>
      </c>
      <c r="E40" s="51">
        <v>0</v>
      </c>
      <c r="F40" s="52">
        <v>0</v>
      </c>
    </row>
    <row r="41" spans="1:6" ht="15">
      <c r="A41" s="48" t="s">
        <v>114</v>
      </c>
      <c r="B41" s="49" t="s">
        <v>1218</v>
      </c>
      <c r="C41" s="39">
        <v>0.07780774814846537</v>
      </c>
      <c r="D41" s="50">
        <v>0.07762816823222585</v>
      </c>
      <c r="E41" s="51">
        <v>0</v>
      </c>
      <c r="F41" s="52">
        <v>0</v>
      </c>
    </row>
    <row r="42" spans="1:6" ht="15">
      <c r="A42" s="48" t="s">
        <v>114</v>
      </c>
      <c r="B42" s="49" t="s">
        <v>1219</v>
      </c>
      <c r="C42" s="39">
        <v>0.1230248518789498</v>
      </c>
      <c r="D42" s="50">
        <v>0.12274091110028024</v>
      </c>
      <c r="E42" s="51">
        <v>1</v>
      </c>
      <c r="F42" s="52">
        <v>0</v>
      </c>
    </row>
    <row r="43" spans="1:6" ht="15">
      <c r="A43" s="48" t="s">
        <v>117</v>
      </c>
      <c r="B43" s="49" t="s">
        <v>1220</v>
      </c>
      <c r="C43" s="39">
        <v>0.08312653464023295</v>
      </c>
      <c r="D43" s="50">
        <v>0.08333729889078997</v>
      </c>
      <c r="E43" s="51">
        <v>0</v>
      </c>
      <c r="F43" s="52">
        <v>0</v>
      </c>
    </row>
    <row r="44" spans="1:6" ht="15">
      <c r="A44" s="48" t="s">
        <v>119</v>
      </c>
      <c r="B44" s="49" t="s">
        <v>1221</v>
      </c>
      <c r="C44" s="39">
        <v>0.06480916930484257</v>
      </c>
      <c r="D44" s="50">
        <v>0.06464543665715614</v>
      </c>
      <c r="E44" s="51">
        <v>0</v>
      </c>
      <c r="F44" s="52">
        <v>0</v>
      </c>
    </row>
    <row r="45" spans="1:6" ht="15">
      <c r="A45" s="48" t="s">
        <v>119</v>
      </c>
      <c r="B45" s="49" t="s">
        <v>1222</v>
      </c>
      <c r="C45" s="39">
        <v>0.10247229413338696</v>
      </c>
      <c r="D45" s="50">
        <v>0.10221341008637744</v>
      </c>
      <c r="E45" s="51">
        <v>1</v>
      </c>
      <c r="F45" s="52">
        <v>0</v>
      </c>
    </row>
    <row r="46" spans="1:6" ht="15">
      <c r="A46" s="48" t="s">
        <v>122</v>
      </c>
      <c r="B46" s="49" t="s">
        <v>123</v>
      </c>
      <c r="C46" s="39">
        <v>0.22237624118532412</v>
      </c>
      <c r="D46" s="50">
        <v>0.22196974936808492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0.22151510682466183</v>
      </c>
      <c r="D47" s="50">
        <v>0.22108861196431545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0.22288559168271832</v>
      </c>
      <c r="D48" s="50">
        <v>0.22246886904397586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0.16945151437468597</v>
      </c>
      <c r="D49" s="50">
        <v>0.16947404717844497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0.15733573207047918</v>
      </c>
      <c r="D50" s="50">
        <v>0.15706902222005797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0.08446196775479523</v>
      </c>
      <c r="D51" s="50">
        <v>0.08425158004626561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0.07073928996835657</v>
      </c>
      <c r="D52" s="50">
        <v>0.07064281020872698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0.12379692615669598</v>
      </c>
      <c r="D53" s="50">
        <v>0.1233996692199403</v>
      </c>
      <c r="E53" s="51">
        <v>0</v>
      </c>
      <c r="F53" s="52">
        <v>0</v>
      </c>
    </row>
    <row r="54" spans="1:6" ht="15">
      <c r="A54" s="48" t="s">
        <v>138</v>
      </c>
      <c r="B54" s="49" t="s">
        <v>1223</v>
      </c>
      <c r="C54" s="39">
        <v>0.06783958371196178</v>
      </c>
      <c r="D54" s="50">
        <v>0.06765673281749351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0.08191521781963162</v>
      </c>
      <c r="D55" s="50">
        <v>0.08178636998553312</v>
      </c>
      <c r="E55" s="51">
        <v>0</v>
      </c>
      <c r="F55" s="52">
        <v>0</v>
      </c>
    </row>
    <row r="56" spans="1:6" ht="15">
      <c r="A56" s="54" t="s">
        <v>142</v>
      </c>
      <c r="B56" s="49" t="s">
        <v>1224</v>
      </c>
      <c r="C56" s="39">
        <v>0.1224421397630437</v>
      </c>
      <c r="D56" s="50">
        <v>0.1223212282121446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0.10928540489657744</v>
      </c>
      <c r="D57" s="50">
        <v>0.11426187812227995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0.11404663667734266</v>
      </c>
      <c r="D58" s="50">
        <v>0.11405414861065358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0.19880625878872563</v>
      </c>
      <c r="D59" s="50">
        <v>0.1989120036980082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0.09768164295719668</v>
      </c>
      <c r="D60" s="50">
        <v>0.0976965459357696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0.08736469440568756</v>
      </c>
      <c r="D61" s="58">
        <v>0.08717171390779696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0.06386248446671978</v>
      </c>
      <c r="D62" s="58">
        <v>0.06393380805280248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0.19839837334638688</v>
      </c>
      <c r="D63" s="58">
        <v>0.1980678228565454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0.0903217189614712</v>
      </c>
      <c r="D64" s="58">
        <v>0.09008716335175586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0.14765634030644287</v>
      </c>
      <c r="D65" s="58">
        <v>0.14762018895099926</v>
      </c>
      <c r="E65" s="51">
        <v>0</v>
      </c>
      <c r="F65" s="52">
        <v>0</v>
      </c>
    </row>
    <row r="66" spans="1:6" ht="15">
      <c r="A66" s="48" t="s">
        <v>162</v>
      </c>
      <c r="B66" s="49" t="s">
        <v>1225</v>
      </c>
      <c r="C66" s="39">
        <v>0.18118479602519627</v>
      </c>
      <c r="D66" s="58">
        <v>0.1887238531276334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0.15440652605704516</v>
      </c>
      <c r="D67" s="50">
        <v>0.1565097607069051</v>
      </c>
      <c r="E67" s="51">
        <v>0</v>
      </c>
      <c r="F67" s="52">
        <v>0</v>
      </c>
    </row>
    <row r="68" spans="1:6" ht="15">
      <c r="A68" s="48" t="s">
        <v>166</v>
      </c>
      <c r="B68" s="49" t="s">
        <v>1226</v>
      </c>
      <c r="C68" s="39">
        <v>0.0764056378217528</v>
      </c>
      <c r="D68" s="50">
        <v>0.07618043658060453</v>
      </c>
      <c r="E68" s="51">
        <v>0</v>
      </c>
      <c r="F68" s="52">
        <v>0</v>
      </c>
    </row>
    <row r="69" spans="1:6" ht="15">
      <c r="A69" s="48" t="s">
        <v>166</v>
      </c>
      <c r="B69" s="49" t="s">
        <v>1227</v>
      </c>
      <c r="C69" s="39">
        <v>0.12080792079732253</v>
      </c>
      <c r="D69" s="50">
        <v>0.12045184637035984</v>
      </c>
      <c r="E69" s="51">
        <v>1</v>
      </c>
      <c r="F69" s="52">
        <v>0</v>
      </c>
    </row>
    <row r="70" spans="1:6" ht="15">
      <c r="A70" s="48" t="s">
        <v>169</v>
      </c>
      <c r="B70" s="49" t="s">
        <v>170</v>
      </c>
      <c r="C70" s="39">
        <v>0.10846451488786907</v>
      </c>
      <c r="D70" s="50">
        <v>0.10816243295401325</v>
      </c>
      <c r="E70" s="51">
        <v>0</v>
      </c>
      <c r="F70" s="52">
        <v>0</v>
      </c>
    </row>
    <row r="71" spans="1:6" ht="15">
      <c r="A71" s="48" t="s">
        <v>171</v>
      </c>
      <c r="B71" s="49" t="s">
        <v>1228</v>
      </c>
      <c r="C71" s="39">
        <v>0.05412173289684323</v>
      </c>
      <c r="D71" s="50">
        <v>0.0539668301936258</v>
      </c>
      <c r="E71" s="51">
        <v>0</v>
      </c>
      <c r="F71" s="52">
        <v>0</v>
      </c>
    </row>
    <row r="72" spans="1:6" ht="15">
      <c r="A72" s="48" t="s">
        <v>173</v>
      </c>
      <c r="B72" s="49" t="s">
        <v>1229</v>
      </c>
      <c r="C72" s="39">
        <v>0.0706836238129355</v>
      </c>
      <c r="D72" s="50">
        <v>0.07052281983834423</v>
      </c>
      <c r="E72" s="51">
        <v>0</v>
      </c>
      <c r="F72" s="52">
        <v>0</v>
      </c>
    </row>
    <row r="73" spans="1:6" ht="15">
      <c r="A73" s="48" t="s">
        <v>173</v>
      </c>
      <c r="B73" s="49" t="s">
        <v>1230</v>
      </c>
      <c r="C73" s="39">
        <v>0.1117606222616958</v>
      </c>
      <c r="D73" s="50">
        <v>0.11150636885343768</v>
      </c>
      <c r="E73" s="51">
        <v>1</v>
      </c>
      <c r="F73" s="52">
        <v>0</v>
      </c>
    </row>
    <row r="74" spans="1:6" ht="15">
      <c r="A74" s="48" t="s">
        <v>176</v>
      </c>
      <c r="B74" s="49" t="s">
        <v>177</v>
      </c>
      <c r="C74" s="39">
        <v>0.07093052573381306</v>
      </c>
      <c r="D74" s="50">
        <v>0.07089661861480495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0.17954984185120207</v>
      </c>
      <c r="D75" s="50">
        <v>0.17952873132146252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0.07000243416845173</v>
      </c>
      <c r="D76" s="50">
        <v>0.06980497250119821</v>
      </c>
      <c r="E76" s="51">
        <v>0</v>
      </c>
      <c r="F76" s="52">
        <v>0</v>
      </c>
    </row>
    <row r="77" spans="1:6" ht="15">
      <c r="A77" s="48" t="s">
        <v>182</v>
      </c>
      <c r="B77" s="80" t="s">
        <v>183</v>
      </c>
      <c r="C77" s="39">
        <v>0.19774639361343535</v>
      </c>
      <c r="D77" s="50">
        <v>0.197348128220616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0.09125252897786043</v>
      </c>
      <c r="D78" s="50">
        <v>0.09104558203745014</v>
      </c>
      <c r="E78" s="51">
        <v>0</v>
      </c>
      <c r="F78" s="52">
        <v>0</v>
      </c>
    </row>
    <row r="79" spans="1:6" ht="15">
      <c r="A79" s="48" t="s">
        <v>186</v>
      </c>
      <c r="B79" s="49" t="s">
        <v>1231</v>
      </c>
      <c r="C79" s="39">
        <v>0.07287549049430406</v>
      </c>
      <c r="D79" s="50">
        <v>0.07264693909848849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0.17770377761853612</v>
      </c>
      <c r="D80" s="50">
        <v>0.17732999195127666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0.06122911931318608</v>
      </c>
      <c r="D81" s="50">
        <v>0.06108110955757116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0.12354804048264008</v>
      </c>
      <c r="D82" s="50">
        <v>0.12327360722320164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0.0816381113086267</v>
      </c>
      <c r="D83" s="50">
        <v>0.08148090488348275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0.15692097247462466</v>
      </c>
      <c r="D84" s="50">
        <v>0.15651154571689602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0.08369590244462283</v>
      </c>
      <c r="D85" s="50">
        <v>0.08350423923346009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0.13734008244412452</v>
      </c>
      <c r="D86" s="50">
        <v>0.137362591890528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0.07784331270984729</v>
      </c>
      <c r="D87" s="50">
        <v>0.0776884282945538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0.1812498484369521</v>
      </c>
      <c r="D88" s="50">
        <v>0.1810954037364567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0.0672464614728837</v>
      </c>
      <c r="D89" s="50">
        <v>0.06709128388650268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0.1052609624301352</v>
      </c>
      <c r="D90" s="50">
        <v>0.10491269569518849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0.1439792975131369</v>
      </c>
      <c r="D91" s="50">
        <v>0.14394583255206375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0.07758618322058804</v>
      </c>
      <c r="D92" s="50">
        <v>0.07733777133108474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0.2227201215947757</v>
      </c>
      <c r="D93" s="50">
        <v>0.22231713669424313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0.20260865129031716</v>
      </c>
      <c r="D94" s="50">
        <v>0.20198634007794397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0.19957077849590849</v>
      </c>
      <c r="D95" s="50">
        <v>0.20013641322367504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0.12877901461012795</v>
      </c>
      <c r="D96" s="50">
        <v>0.1289388207436514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0.10663557132648224</v>
      </c>
      <c r="D97" s="50">
        <v>0.1064319752693586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0.22529795274870013</v>
      </c>
      <c r="D98" s="50">
        <v>0.2248191546833256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0.1478981821432824</v>
      </c>
      <c r="D99" s="50">
        <v>0.1478830458160782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0.05743735192673642</v>
      </c>
      <c r="D100" s="50">
        <v>0.05724915987341601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0.06582336257744109</v>
      </c>
      <c r="D101" s="50">
        <v>0.06582520325046756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0.061001798384116006</v>
      </c>
      <c r="D102" s="50">
        <v>0.061003091693536356</v>
      </c>
      <c r="E102" s="51">
        <v>0</v>
      </c>
      <c r="F102" s="52">
        <v>0</v>
      </c>
    </row>
    <row r="103" spans="1:6" ht="15">
      <c r="A103" s="48" t="s">
        <v>232</v>
      </c>
      <c r="B103" s="49" t="s">
        <v>234</v>
      </c>
      <c r="C103" s="39">
        <v>0.0964523121300928</v>
      </c>
      <c r="D103" s="50">
        <v>0.09645435703183662</v>
      </c>
      <c r="E103" s="51">
        <v>1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0.190478073581572</v>
      </c>
      <c r="D104" s="50">
        <v>0.1902896185664088</v>
      </c>
      <c r="E104" s="51">
        <v>0</v>
      </c>
      <c r="F104" s="52">
        <v>0</v>
      </c>
    </row>
    <row r="105" spans="1:6" ht="15">
      <c r="A105" s="48" t="s">
        <v>237</v>
      </c>
      <c r="B105" s="49" t="s">
        <v>1232</v>
      </c>
      <c r="C105" s="39">
        <v>0.16802488762691964</v>
      </c>
      <c r="D105" s="50">
        <v>0.16802623978793188</v>
      </c>
      <c r="E105" s="51">
        <v>0</v>
      </c>
      <c r="F105" s="52">
        <v>1</v>
      </c>
    </row>
    <row r="106" spans="1:6" ht="15">
      <c r="A106" s="48" t="s">
        <v>239</v>
      </c>
      <c r="B106" s="49" t="s">
        <v>240</v>
      </c>
      <c r="C106" s="39">
        <v>0.18762543820636257</v>
      </c>
      <c r="D106" s="50">
        <v>0.1875705016286167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0.2430198021966581</v>
      </c>
      <c r="D107" s="50">
        <v>0.24264376841663338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0.2437308541835035</v>
      </c>
      <c r="D108" s="50">
        <v>0.24336891898076482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0.2433527214467784</v>
      </c>
      <c r="D109" s="50">
        <v>0.24292464923049972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0.2445638706746492</v>
      </c>
      <c r="D110" s="50">
        <v>0.24417842934676293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0.1093570091011887</v>
      </c>
      <c r="D111" s="50">
        <v>0.10931738827970862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0.06750032601748819</v>
      </c>
      <c r="D112" s="50">
        <v>0.06727162625847352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0.17101367449935567</v>
      </c>
      <c r="D113" s="50">
        <v>0.17064481481228777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0.184124066228203</v>
      </c>
      <c r="D114" s="50">
        <v>0.1856353801040091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0.20814279740212288</v>
      </c>
      <c r="D115" s="50">
        <v>0.20748935979034364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0.09775479761715938</v>
      </c>
      <c r="D116" s="50">
        <v>0.0985230020311241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0.32099266842166563</v>
      </c>
      <c r="D117" s="50">
        <v>0.3209118896409621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0.09531391770096169</v>
      </c>
      <c r="D118" s="50">
        <v>0.09531914389400217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0.054508506594043445</v>
      </c>
      <c r="D119" s="50">
        <v>0.0543477398647627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0.08706181219559433</v>
      </c>
      <c r="D120" s="50">
        <v>0.08727833501889201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0.21145819933734755</v>
      </c>
      <c r="D121" s="50">
        <v>0.2117276141906436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0.07939283084655961</v>
      </c>
      <c r="D122" s="50">
        <v>0.0799458524282795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0.11175651512151762</v>
      </c>
      <c r="D123" s="50">
        <v>0.11153360098062201</v>
      </c>
      <c r="E123" s="51">
        <v>0</v>
      </c>
      <c r="F123" s="52">
        <v>0</v>
      </c>
    </row>
    <row r="124" spans="1:6" ht="15">
      <c r="A124" s="48" t="s">
        <v>275</v>
      </c>
      <c r="B124" s="49" t="s">
        <v>1233</v>
      </c>
      <c r="C124" s="39">
        <v>0.05993870272370178</v>
      </c>
      <c r="D124" s="50">
        <v>0.059835787808135754</v>
      </c>
      <c r="E124" s="51">
        <v>0</v>
      </c>
      <c r="F124" s="52">
        <v>0</v>
      </c>
    </row>
    <row r="125" spans="1:6" ht="15">
      <c r="A125" s="48" t="s">
        <v>277</v>
      </c>
      <c r="B125" s="49" t="s">
        <v>1234</v>
      </c>
      <c r="C125" s="39">
        <v>0.13763491612973963</v>
      </c>
      <c r="D125" s="50">
        <v>0.1373180976677701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0.2984079819821325</v>
      </c>
      <c r="D126" s="50">
        <v>0.2983671379146727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0.27392122439355376</v>
      </c>
      <c r="D127" s="50">
        <v>0.273231665664191</v>
      </c>
      <c r="E127" s="51">
        <v>0</v>
      </c>
      <c r="F127" s="52">
        <v>0</v>
      </c>
    </row>
    <row r="128" spans="1:6" ht="15">
      <c r="A128" s="48" t="s">
        <v>283</v>
      </c>
      <c r="B128" s="81" t="s">
        <v>284</v>
      </c>
      <c r="C128" s="39">
        <v>0.14727376691740493</v>
      </c>
      <c r="D128" s="50">
        <v>0.14726117343608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0.35468967037022886</v>
      </c>
      <c r="D129" s="50">
        <v>0.35451443269959826</v>
      </c>
      <c r="E129" s="51">
        <v>1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0.09193722163645665</v>
      </c>
      <c r="D130" s="50">
        <v>0.09177805710319233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0.07104638050683573</v>
      </c>
      <c r="D131" s="50">
        <v>0.07127586934837249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0.049965746766492</v>
      </c>
      <c r="D132" s="50">
        <v>0.04990982377725515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0.17003469645159147</v>
      </c>
      <c r="D133" s="50">
        <v>0.16973859984682463</v>
      </c>
      <c r="E133" s="51">
        <v>0</v>
      </c>
      <c r="F133" s="52">
        <v>0</v>
      </c>
    </row>
    <row r="134" spans="1:6" ht="15">
      <c r="A134" s="48" t="s">
        <v>295</v>
      </c>
      <c r="B134" s="49" t="s">
        <v>1235</v>
      </c>
      <c r="C134" s="39">
        <v>0.33098874606226375</v>
      </c>
      <c r="D134" s="50">
        <v>0.33097954808607566</v>
      </c>
      <c r="E134" s="51">
        <v>0</v>
      </c>
      <c r="F134" s="52">
        <v>1</v>
      </c>
    </row>
    <row r="135" spans="1:6" ht="15">
      <c r="A135" s="48" t="s">
        <v>297</v>
      </c>
      <c r="B135" s="49" t="s">
        <v>1236</v>
      </c>
      <c r="C135" s="39">
        <v>0.2238696257679035</v>
      </c>
      <c r="D135" s="50">
        <v>0.22383703344740397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1237</v>
      </c>
      <c r="C136" s="39">
        <v>0.22472488098711593</v>
      </c>
      <c r="D136" s="50">
        <v>0.22469411377426526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1238</v>
      </c>
      <c r="C137" s="39">
        <v>0.12696646515673043</v>
      </c>
      <c r="D137" s="50">
        <v>0.12695763960682271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1239</v>
      </c>
      <c r="C138" s="39">
        <v>0.311430782786199</v>
      </c>
      <c r="D138" s="50">
        <v>0.3114849222439034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1240</v>
      </c>
      <c r="C139" s="39">
        <v>0.31106334021485116</v>
      </c>
      <c r="D139" s="50">
        <v>0.3111166427854699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1241</v>
      </c>
      <c r="C140" s="39">
        <v>0.24981285176314327</v>
      </c>
      <c r="D140" s="50">
        <v>0.24983010002675715</v>
      </c>
      <c r="E140" s="51">
        <v>0</v>
      </c>
      <c r="F140" s="52">
        <v>0</v>
      </c>
    </row>
    <row r="141" spans="1:6" ht="15">
      <c r="A141" s="48" t="s">
        <v>309</v>
      </c>
      <c r="B141" s="49" t="s">
        <v>310</v>
      </c>
      <c r="C141" s="39">
        <v>0.034242648745080984</v>
      </c>
      <c r="D141" s="50">
        <v>0.03424673810210754</v>
      </c>
      <c r="E141" s="51">
        <v>0</v>
      </c>
      <c r="F141" s="52">
        <v>0</v>
      </c>
    </row>
    <row r="142" spans="1:6" ht="15">
      <c r="A142" s="48" t="s">
        <v>311</v>
      </c>
      <c r="B142" s="49" t="s">
        <v>312</v>
      </c>
      <c r="C142" s="39">
        <v>0.2310085425407424</v>
      </c>
      <c r="D142" s="50">
        <v>0.22984489752926884</v>
      </c>
      <c r="E142" s="51">
        <v>1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0.17048115000900807</v>
      </c>
      <c r="D143" s="50">
        <v>0.17044205919736258</v>
      </c>
      <c r="E143" s="51">
        <v>1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0.3491567215806561</v>
      </c>
      <c r="D144" s="50">
        <v>0.3486078447666848</v>
      </c>
      <c r="E144" s="51">
        <v>0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0.15618223443104165</v>
      </c>
      <c r="D145" s="50">
        <v>0.1561429147751697</v>
      </c>
      <c r="E145" s="51">
        <v>0</v>
      </c>
      <c r="F145" s="52">
        <v>0</v>
      </c>
    </row>
    <row r="146" spans="1:6" ht="15">
      <c r="A146" s="48" t="s">
        <v>319</v>
      </c>
      <c r="B146" s="49" t="s">
        <v>1242</v>
      </c>
      <c r="C146" s="39">
        <v>0.06943861922266426</v>
      </c>
      <c r="D146" s="50">
        <v>0.06919500120584673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1243</v>
      </c>
      <c r="C147" s="39">
        <v>0.04857809262417489</v>
      </c>
      <c r="D147" s="50">
        <v>0.04847521072377485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1244</v>
      </c>
      <c r="C148" s="39">
        <v>0.07025455822209162</v>
      </c>
      <c r="D148" s="50">
        <v>0.07018785998050839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1245</v>
      </c>
      <c r="C149" s="39">
        <v>0.0622592158497402</v>
      </c>
      <c r="D149" s="50">
        <v>0.06210359275799875</v>
      </c>
      <c r="E149" s="51">
        <v>0</v>
      </c>
      <c r="F149" s="52">
        <v>0</v>
      </c>
    </row>
    <row r="150" spans="1:6" ht="15">
      <c r="A150" s="48" t="s">
        <v>327</v>
      </c>
      <c r="B150" s="49" t="s">
        <v>328</v>
      </c>
      <c r="C150" s="39">
        <v>0.12954823718687214</v>
      </c>
      <c r="D150" s="50">
        <v>0.12919626246897342</v>
      </c>
      <c r="E150" s="51">
        <v>0</v>
      </c>
      <c r="F150" s="52">
        <v>0</v>
      </c>
    </row>
    <row r="151" spans="1:6" ht="15">
      <c r="A151" s="48" t="s">
        <v>329</v>
      </c>
      <c r="B151" s="49" t="s">
        <v>1246</v>
      </c>
      <c r="C151" s="39">
        <v>0.07111463184758894</v>
      </c>
      <c r="D151" s="50">
        <v>0.07092281386870074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0.18750301653805562</v>
      </c>
      <c r="D152" s="50">
        <v>0.18747030676273196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0.16956110468839164</v>
      </c>
      <c r="D153" s="50">
        <v>0.16969113023517263</v>
      </c>
      <c r="E153" s="51">
        <v>0</v>
      </c>
      <c r="F153" s="52">
        <v>0</v>
      </c>
    </row>
    <row r="154" spans="1:6" ht="15">
      <c r="A154" s="48" t="s">
        <v>335</v>
      </c>
      <c r="B154" s="49" t="s">
        <v>1247</v>
      </c>
      <c r="C154" s="39">
        <v>0.08541843110412468</v>
      </c>
      <c r="D154" s="50">
        <v>0.08528686210750748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0.13716141102368967</v>
      </c>
      <c r="D155" s="50">
        <v>0.1367378077207756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0.18164368154106786</v>
      </c>
      <c r="D156" s="50">
        <v>0.18122868931794006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0.13846824572896732</v>
      </c>
      <c r="D157" s="50">
        <v>0.13815335316145982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0.0749021251618706</v>
      </c>
      <c r="D158" s="50">
        <v>0.07489989347412233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0.18123386230958374</v>
      </c>
      <c r="D159" s="50">
        <v>0.18187996789008307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0.23635800800834827</v>
      </c>
      <c r="D160" s="50">
        <v>0.2360476111819579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0.10974570533748179</v>
      </c>
      <c r="D161" s="50">
        <v>0.10941458581547747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0.057128838086124935</v>
      </c>
      <c r="D162" s="50">
        <v>0.05696192596761354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0.2624396584320007</v>
      </c>
      <c r="D163" s="50">
        <v>0.26172260949265674</v>
      </c>
      <c r="E163" s="51">
        <v>0</v>
      </c>
      <c r="F163" s="52">
        <v>0</v>
      </c>
    </row>
    <row r="164" spans="1:6" ht="15">
      <c r="A164" s="48" t="s">
        <v>355</v>
      </c>
      <c r="B164" s="49" t="s">
        <v>1248</v>
      </c>
      <c r="C164" s="39">
        <v>0.26799920364129015</v>
      </c>
      <c r="D164" s="50">
        <v>0.26778970773535726</v>
      </c>
      <c r="E164" s="51">
        <v>0</v>
      </c>
      <c r="F164" s="52">
        <v>1</v>
      </c>
    </row>
    <row r="165" spans="1:6" ht="15">
      <c r="A165" s="48" t="s">
        <v>357</v>
      </c>
      <c r="B165" s="49" t="s">
        <v>1249</v>
      </c>
      <c r="C165" s="39">
        <v>0.09046770515170349</v>
      </c>
      <c r="D165" s="50">
        <v>0.09020025217060341</v>
      </c>
      <c r="E165" s="51">
        <v>0</v>
      </c>
      <c r="F165" s="52">
        <v>0</v>
      </c>
    </row>
    <row r="166" spans="1:6" ht="15">
      <c r="A166" s="48" t="s">
        <v>359</v>
      </c>
      <c r="B166" s="49" t="s">
        <v>1250</v>
      </c>
      <c r="C166" s="39">
        <v>0.20092909621468658</v>
      </c>
      <c r="D166" s="50">
        <v>0.20090651080427221</v>
      </c>
      <c r="E166" s="51">
        <v>0</v>
      </c>
      <c r="F166" s="52">
        <v>0</v>
      </c>
    </row>
    <row r="167" spans="1:6" ht="15">
      <c r="A167" s="48" t="s">
        <v>361</v>
      </c>
      <c r="B167" s="57" t="s">
        <v>1251</v>
      </c>
      <c r="C167" s="39">
        <v>0.10231058986771431</v>
      </c>
      <c r="D167" s="50">
        <v>0.10230943688293419</v>
      </c>
      <c r="E167" s="51">
        <v>0</v>
      </c>
      <c r="F167" s="52">
        <v>0</v>
      </c>
    </row>
    <row r="168" spans="1:6" ht="15">
      <c r="A168" s="48" t="s">
        <v>363</v>
      </c>
      <c r="B168" s="49" t="s">
        <v>364</v>
      </c>
      <c r="C168" s="39">
        <v>0.10014176822410846</v>
      </c>
      <c r="D168" s="50">
        <v>0.09995022835813427</v>
      </c>
      <c r="E168" s="51">
        <v>0</v>
      </c>
      <c r="F168" s="52">
        <v>0</v>
      </c>
    </row>
    <row r="169" spans="1:6" ht="15">
      <c r="A169" s="48" t="s">
        <v>365</v>
      </c>
      <c r="B169" s="49" t="s">
        <v>366</v>
      </c>
      <c r="C169" s="39">
        <v>0.20429526786085572</v>
      </c>
      <c r="D169" s="50">
        <v>0.20377359798383307</v>
      </c>
      <c r="E169" s="51">
        <v>0</v>
      </c>
      <c r="F169" s="52">
        <v>0</v>
      </c>
    </row>
    <row r="170" spans="1:6" ht="15">
      <c r="A170" s="48" t="s">
        <v>367</v>
      </c>
      <c r="B170" s="49" t="s">
        <v>368</v>
      </c>
      <c r="C170" s="39">
        <v>0.14289038536153809</v>
      </c>
      <c r="D170" s="50">
        <v>0.14321551710286184</v>
      </c>
      <c r="E170" s="51">
        <v>0</v>
      </c>
      <c r="F170" s="52">
        <v>0</v>
      </c>
    </row>
    <row r="171" spans="1:6" ht="15">
      <c r="A171" s="48" t="s">
        <v>369</v>
      </c>
      <c r="B171" s="49" t="s">
        <v>1252</v>
      </c>
      <c r="C171" s="39">
        <v>0.16098426120813722</v>
      </c>
      <c r="D171" s="50">
        <v>0.16083491697096353</v>
      </c>
      <c r="E171" s="51">
        <v>0</v>
      </c>
      <c r="F171" s="52">
        <v>0</v>
      </c>
    </row>
    <row r="172" spans="1:6" ht="15">
      <c r="A172" s="48" t="s">
        <v>371</v>
      </c>
      <c r="B172" s="49" t="s">
        <v>372</v>
      </c>
      <c r="C172" s="39">
        <v>0.14022243597039552</v>
      </c>
      <c r="D172" s="50">
        <v>0.14097319196477306</v>
      </c>
      <c r="E172" s="51">
        <v>0</v>
      </c>
      <c r="F172" s="52">
        <v>0</v>
      </c>
    </row>
    <row r="173" spans="1:6" ht="15">
      <c r="A173" s="48" t="s">
        <v>373</v>
      </c>
      <c r="B173" s="49" t="s">
        <v>374</v>
      </c>
      <c r="C173" s="39">
        <v>0.13367571805936976</v>
      </c>
      <c r="D173" s="50">
        <v>0.1336888874894739</v>
      </c>
      <c r="E173" s="51">
        <v>0</v>
      </c>
      <c r="F173" s="52">
        <v>0</v>
      </c>
    </row>
    <row r="174" spans="1:6" ht="15">
      <c r="A174" s="61" t="s">
        <v>375</v>
      </c>
      <c r="B174" s="49" t="s">
        <v>376</v>
      </c>
      <c r="C174" s="39">
        <v>0.14316623461137645</v>
      </c>
      <c r="D174" s="50">
        <v>0.14311025049062695</v>
      </c>
      <c r="E174" s="51">
        <v>0</v>
      </c>
      <c r="F174" s="52">
        <v>0</v>
      </c>
    </row>
    <row r="175" spans="1:6" ht="15">
      <c r="A175" s="48" t="s">
        <v>377</v>
      </c>
      <c r="B175" s="49" t="s">
        <v>378</v>
      </c>
      <c r="C175" s="39">
        <v>0.12737902136847737</v>
      </c>
      <c r="D175" s="50">
        <v>0.12708335922691472</v>
      </c>
      <c r="E175" s="51">
        <v>0</v>
      </c>
      <c r="F175" s="52">
        <v>0</v>
      </c>
    </row>
    <row r="176" spans="1:6" ht="15">
      <c r="A176" s="48" t="s">
        <v>379</v>
      </c>
      <c r="B176" s="49" t="s">
        <v>380</v>
      </c>
      <c r="C176" s="79">
        <v>0.16718040359535327</v>
      </c>
      <c r="D176" s="50">
        <v>0.16718432078387732</v>
      </c>
      <c r="E176" s="51">
        <v>0</v>
      </c>
      <c r="F176" s="52">
        <v>0</v>
      </c>
    </row>
    <row r="177" spans="1:6" ht="15">
      <c r="A177" s="48" t="s">
        <v>381</v>
      </c>
      <c r="B177" s="53" t="s">
        <v>1253</v>
      </c>
      <c r="C177" s="39">
        <v>0.08883912793405271</v>
      </c>
      <c r="D177" s="58">
        <v>0.08864179590968667</v>
      </c>
      <c r="E177" s="51">
        <v>0</v>
      </c>
      <c r="F177" s="52">
        <v>0</v>
      </c>
    </row>
    <row r="178" spans="1:6" ht="15">
      <c r="A178" s="54" t="s">
        <v>383</v>
      </c>
      <c r="B178" s="57" t="s">
        <v>384</v>
      </c>
      <c r="C178" s="39">
        <v>0.08547406287690987</v>
      </c>
      <c r="D178" s="50">
        <v>0.0852652003497729</v>
      </c>
      <c r="E178" s="55">
        <v>0</v>
      </c>
      <c r="F178" s="56">
        <v>0</v>
      </c>
    </row>
    <row r="179" spans="1:6" ht="15">
      <c r="A179" s="48" t="s">
        <v>385</v>
      </c>
      <c r="B179" s="49" t="s">
        <v>386</v>
      </c>
      <c r="C179" s="39">
        <v>0.08352009216555481</v>
      </c>
      <c r="D179" s="50">
        <v>0.0833324066025629</v>
      </c>
      <c r="E179" s="51">
        <v>0</v>
      </c>
      <c r="F179" s="52">
        <v>0</v>
      </c>
    </row>
    <row r="180" spans="1:6" ht="15">
      <c r="A180" s="48" t="s">
        <v>387</v>
      </c>
      <c r="B180" s="49" t="s">
        <v>388</v>
      </c>
      <c r="C180" s="39">
        <v>0.10985648062185059</v>
      </c>
      <c r="D180" s="50">
        <v>0.10963850388446889</v>
      </c>
      <c r="E180" s="51">
        <v>0</v>
      </c>
      <c r="F180" s="52">
        <v>0</v>
      </c>
    </row>
    <row r="181" spans="1:6" ht="15">
      <c r="A181" s="48" t="s">
        <v>389</v>
      </c>
      <c r="B181" s="49" t="s">
        <v>1254</v>
      </c>
      <c r="C181" s="39">
        <v>0.05729194881929428</v>
      </c>
      <c r="D181" s="50">
        <v>0.05714067492806025</v>
      </c>
      <c r="E181" s="51">
        <v>0</v>
      </c>
      <c r="F181" s="52">
        <v>0</v>
      </c>
    </row>
    <row r="182" spans="1:6" ht="15">
      <c r="A182" s="48" t="s">
        <v>391</v>
      </c>
      <c r="B182" s="49" t="s">
        <v>392</v>
      </c>
      <c r="C182" s="39">
        <v>0.08387191246062127</v>
      </c>
      <c r="D182" s="50">
        <v>0.08366525756636795</v>
      </c>
      <c r="E182" s="51">
        <v>0</v>
      </c>
      <c r="F182" s="52">
        <v>0</v>
      </c>
    </row>
    <row r="183" spans="1:6" ht="15">
      <c r="A183" s="48" t="s">
        <v>393</v>
      </c>
      <c r="B183" s="53" t="s">
        <v>394</v>
      </c>
      <c r="C183" s="39">
        <v>0.11059946024821486</v>
      </c>
      <c r="D183" s="50">
        <v>0.11060580381846861</v>
      </c>
      <c r="E183" s="51">
        <v>0</v>
      </c>
      <c r="F183" s="52">
        <v>0</v>
      </c>
    </row>
    <row r="184" spans="1:6" ht="15">
      <c r="A184" s="48" t="s">
        <v>395</v>
      </c>
      <c r="B184" s="49" t="s">
        <v>1255</v>
      </c>
      <c r="C184" s="39">
        <v>0.07118586595177069</v>
      </c>
      <c r="D184" s="50">
        <v>0.07105140965356391</v>
      </c>
      <c r="E184" s="51">
        <v>0</v>
      </c>
      <c r="F184" s="52">
        <v>0</v>
      </c>
    </row>
    <row r="185" spans="1:6" ht="15">
      <c r="A185" s="48" t="s">
        <v>397</v>
      </c>
      <c r="B185" s="49" t="s">
        <v>398</v>
      </c>
      <c r="C185" s="39">
        <v>0.13849152747474758</v>
      </c>
      <c r="D185" s="50">
        <v>0.13815639266326143</v>
      </c>
      <c r="E185" s="51">
        <v>0</v>
      </c>
      <c r="F185" s="52">
        <v>0</v>
      </c>
    </row>
    <row r="186" spans="1:6" ht="15">
      <c r="A186" s="48" t="s">
        <v>399</v>
      </c>
      <c r="B186" s="49" t="s">
        <v>400</v>
      </c>
      <c r="C186" s="39">
        <v>0.28674322604099395</v>
      </c>
      <c r="D186" s="50">
        <v>0.2866602256592141</v>
      </c>
      <c r="E186" s="51">
        <v>0</v>
      </c>
      <c r="F186" s="52">
        <v>0</v>
      </c>
    </row>
    <row r="187" spans="1:6" ht="15">
      <c r="A187" s="48" t="s">
        <v>401</v>
      </c>
      <c r="B187" s="49" t="s">
        <v>402</v>
      </c>
      <c r="C187" s="39">
        <v>0.22568410949486856</v>
      </c>
      <c r="D187" s="50">
        <v>0.22577883469584717</v>
      </c>
      <c r="E187" s="51">
        <v>0</v>
      </c>
      <c r="F187" s="52">
        <v>0</v>
      </c>
    </row>
    <row r="188" spans="1:6" ht="15">
      <c r="A188" s="48" t="s">
        <v>403</v>
      </c>
      <c r="B188" s="49" t="s">
        <v>404</v>
      </c>
      <c r="C188" s="39">
        <v>0.12851064054680938</v>
      </c>
      <c r="D188" s="50">
        <v>0.1289269545645818</v>
      </c>
      <c r="E188" s="51">
        <v>0</v>
      </c>
      <c r="F188" s="52">
        <v>0</v>
      </c>
    </row>
    <row r="189" spans="1:6" ht="15">
      <c r="A189" s="48" t="s">
        <v>405</v>
      </c>
      <c r="B189" s="49" t="s">
        <v>406</v>
      </c>
      <c r="C189" s="39">
        <v>0.0847424565179009</v>
      </c>
      <c r="D189" s="50">
        <v>0.0844812213778571</v>
      </c>
      <c r="E189" s="51">
        <v>0</v>
      </c>
      <c r="F189" s="52">
        <v>0</v>
      </c>
    </row>
    <row r="190" spans="1:6" ht="15">
      <c r="A190" s="48" t="s">
        <v>407</v>
      </c>
      <c r="B190" s="49" t="s">
        <v>408</v>
      </c>
      <c r="C190" s="39">
        <v>0.3677944123994557</v>
      </c>
      <c r="D190" s="50">
        <v>0.36732491936983924</v>
      </c>
      <c r="E190" s="51">
        <v>0</v>
      </c>
      <c r="F190" s="52">
        <v>0</v>
      </c>
    </row>
    <row r="191" spans="1:6" ht="15">
      <c r="A191" s="48" t="s">
        <v>409</v>
      </c>
      <c r="B191" s="49" t="s">
        <v>410</v>
      </c>
      <c r="C191" s="39">
        <v>0.11234645383641281</v>
      </c>
      <c r="D191" s="50">
        <v>0.11204160637136837</v>
      </c>
      <c r="E191" s="51">
        <v>0</v>
      </c>
      <c r="F191" s="52">
        <v>0</v>
      </c>
    </row>
    <row r="192" spans="1:6" ht="15">
      <c r="A192" s="48" t="s">
        <v>411</v>
      </c>
      <c r="B192" s="57" t="s">
        <v>412</v>
      </c>
      <c r="C192" s="39">
        <v>0.20466069137477005</v>
      </c>
      <c r="D192" s="50">
        <v>0.20405008178559375</v>
      </c>
      <c r="E192" s="51">
        <v>0</v>
      </c>
      <c r="F192" s="52">
        <v>0</v>
      </c>
    </row>
    <row r="193" spans="1:6" ht="15">
      <c r="A193" s="48" t="s">
        <v>413</v>
      </c>
      <c r="B193" s="49" t="s">
        <v>414</v>
      </c>
      <c r="C193" s="39">
        <v>0.06316101058249526</v>
      </c>
      <c r="D193" s="50">
        <v>0.06540780680818238</v>
      </c>
      <c r="E193" s="51">
        <v>0</v>
      </c>
      <c r="F193" s="52">
        <v>0</v>
      </c>
    </row>
    <row r="194" spans="1:6" ht="15">
      <c r="A194" s="48" t="s">
        <v>415</v>
      </c>
      <c r="B194" s="49" t="s">
        <v>416</v>
      </c>
      <c r="C194" s="39">
        <v>0.11029189639664941</v>
      </c>
      <c r="D194" s="50">
        <v>0.10996467933442405</v>
      </c>
      <c r="E194" s="51">
        <v>0</v>
      </c>
      <c r="F194" s="52">
        <v>0</v>
      </c>
    </row>
    <row r="195" spans="1:6" ht="15">
      <c r="A195" s="48" t="s">
        <v>417</v>
      </c>
      <c r="B195" s="49" t="s">
        <v>418</v>
      </c>
      <c r="C195" s="39">
        <v>0.19905480365184486</v>
      </c>
      <c r="D195" s="50">
        <v>0.1985044464265026</v>
      </c>
      <c r="E195" s="51">
        <v>0</v>
      </c>
      <c r="F195" s="52">
        <v>0</v>
      </c>
    </row>
    <row r="196" spans="1:6" ht="15">
      <c r="A196" s="48" t="s">
        <v>419</v>
      </c>
      <c r="B196" s="49" t="s">
        <v>420</v>
      </c>
      <c r="C196" s="39">
        <v>0.19062265038710546</v>
      </c>
      <c r="D196" s="50">
        <v>0.1906169904979736</v>
      </c>
      <c r="E196" s="51">
        <v>0</v>
      </c>
      <c r="F196" s="52">
        <v>0</v>
      </c>
    </row>
    <row r="197" spans="1:6" ht="15">
      <c r="A197" s="48" t="s">
        <v>421</v>
      </c>
      <c r="B197" s="49" t="s">
        <v>422</v>
      </c>
      <c r="C197" s="39">
        <v>0.194268287208558</v>
      </c>
      <c r="D197" s="50">
        <v>0.19463586884551415</v>
      </c>
      <c r="E197" s="51">
        <v>0</v>
      </c>
      <c r="F197" s="52">
        <v>0</v>
      </c>
    </row>
    <row r="198" spans="1:6" ht="15">
      <c r="A198" s="48" t="s">
        <v>423</v>
      </c>
      <c r="B198" s="49" t="s">
        <v>424</v>
      </c>
      <c r="C198" s="39">
        <v>0.23560174199011866</v>
      </c>
      <c r="D198" s="50">
        <v>0.23558646147873605</v>
      </c>
      <c r="E198" s="51">
        <v>0</v>
      </c>
      <c r="F198" s="52">
        <v>0</v>
      </c>
    </row>
    <row r="199" spans="1:6" ht="15">
      <c r="A199" s="48" t="s">
        <v>425</v>
      </c>
      <c r="B199" s="49" t="s">
        <v>426</v>
      </c>
      <c r="C199" s="39">
        <v>0.18627373976236486</v>
      </c>
      <c r="D199" s="50">
        <v>0.18607808161427997</v>
      </c>
      <c r="E199" s="51">
        <v>0</v>
      </c>
      <c r="F199" s="52">
        <v>0</v>
      </c>
    </row>
    <row r="200" spans="1:6" ht="15">
      <c r="A200" s="48" t="s">
        <v>427</v>
      </c>
      <c r="B200" s="49" t="s">
        <v>428</v>
      </c>
      <c r="C200" s="39">
        <v>0.08122614549896101</v>
      </c>
      <c r="D200" s="50">
        <v>0.08125951192746425</v>
      </c>
      <c r="E200" s="51">
        <v>0</v>
      </c>
      <c r="F200" s="52">
        <v>0</v>
      </c>
    </row>
    <row r="201" spans="1:6" ht="15">
      <c r="A201" s="48" t="s">
        <v>429</v>
      </c>
      <c r="B201" s="49" t="s">
        <v>430</v>
      </c>
      <c r="C201" s="39">
        <v>0.11796742053552353</v>
      </c>
      <c r="D201" s="50">
        <v>0.11921853687233729</v>
      </c>
      <c r="E201" s="51">
        <v>0</v>
      </c>
      <c r="F201" s="52">
        <v>0</v>
      </c>
    </row>
    <row r="202" spans="1:6" ht="15">
      <c r="A202" s="48" t="s">
        <v>431</v>
      </c>
      <c r="B202" s="49" t="s">
        <v>432</v>
      </c>
      <c r="C202" s="39">
        <v>0.21444516396341065</v>
      </c>
      <c r="D202" s="50">
        <v>0.2147795401190785</v>
      </c>
      <c r="E202" s="51">
        <v>0</v>
      </c>
      <c r="F202" s="52">
        <v>0</v>
      </c>
    </row>
    <row r="203" spans="1:6" ht="15">
      <c r="A203" s="48" t="s">
        <v>433</v>
      </c>
      <c r="B203" s="49" t="s">
        <v>434</v>
      </c>
      <c r="C203" s="39">
        <v>0.09169109422522548</v>
      </c>
      <c r="D203" s="50">
        <v>0.09136697890165242</v>
      </c>
      <c r="E203" s="51">
        <v>0</v>
      </c>
      <c r="F203" s="52">
        <v>0</v>
      </c>
    </row>
    <row r="204" spans="1:6" ht="15">
      <c r="A204" s="48" t="s">
        <v>435</v>
      </c>
      <c r="B204" s="49" t="s">
        <v>436</v>
      </c>
      <c r="C204" s="39">
        <v>0.14391522911126675</v>
      </c>
      <c r="D204" s="50">
        <v>0.143920616602331</v>
      </c>
      <c r="E204" s="51">
        <v>0</v>
      </c>
      <c r="F204" s="52">
        <v>0</v>
      </c>
    </row>
    <row r="205" spans="1:6" ht="15">
      <c r="A205" s="48" t="s">
        <v>437</v>
      </c>
      <c r="B205" s="49" t="s">
        <v>438</v>
      </c>
      <c r="C205" s="39">
        <v>0.1445263182093432</v>
      </c>
      <c r="D205" s="50">
        <v>0.14542110524429658</v>
      </c>
      <c r="E205" s="51">
        <v>0</v>
      </c>
      <c r="F205" s="52">
        <v>0</v>
      </c>
    </row>
    <row r="206" spans="1:6" ht="15">
      <c r="A206" s="48" t="s">
        <v>439</v>
      </c>
      <c r="B206" s="49" t="s">
        <v>440</v>
      </c>
      <c r="C206" s="39">
        <v>0.07170581635182735</v>
      </c>
      <c r="D206" s="50">
        <v>0.07151464416865827</v>
      </c>
      <c r="E206" s="51">
        <v>0</v>
      </c>
      <c r="F206" s="52">
        <v>0</v>
      </c>
    </row>
    <row r="207" spans="1:6" ht="15">
      <c r="A207" s="48" t="s">
        <v>441</v>
      </c>
      <c r="B207" s="49" t="s">
        <v>442</v>
      </c>
      <c r="C207" s="39">
        <v>0.15296721996559925</v>
      </c>
      <c r="D207" s="50">
        <v>0.1529736780437008</v>
      </c>
      <c r="E207" s="51">
        <v>0</v>
      </c>
      <c r="F207" s="52">
        <v>0</v>
      </c>
    </row>
    <row r="208" spans="1:6" ht="15">
      <c r="A208" s="48" t="s">
        <v>443</v>
      </c>
      <c r="B208" s="49" t="s">
        <v>444</v>
      </c>
      <c r="C208" s="39">
        <v>0.07579927758925717</v>
      </c>
      <c r="D208" s="50">
        <v>0.07559342288149316</v>
      </c>
      <c r="E208" s="51">
        <v>0</v>
      </c>
      <c r="F208" s="52">
        <v>0</v>
      </c>
    </row>
    <row r="209" spans="1:6" ht="15">
      <c r="A209" s="48" t="s">
        <v>445</v>
      </c>
      <c r="B209" s="49" t="s">
        <v>446</v>
      </c>
      <c r="C209" s="39">
        <v>0.11124389632679338</v>
      </c>
      <c r="D209" s="50">
        <v>0.1112469943451695</v>
      </c>
      <c r="E209" s="51">
        <v>0</v>
      </c>
      <c r="F209" s="52">
        <v>0</v>
      </c>
    </row>
    <row r="210" spans="1:6" ht="15">
      <c r="A210" s="48" t="s">
        <v>447</v>
      </c>
      <c r="B210" s="49" t="s">
        <v>448</v>
      </c>
      <c r="C210" s="39">
        <v>0.08356813724545167</v>
      </c>
      <c r="D210" s="50">
        <v>0.0833698688802056</v>
      </c>
      <c r="E210" s="51">
        <v>0</v>
      </c>
      <c r="F210" s="52">
        <v>0</v>
      </c>
    </row>
    <row r="211" spans="1:6" ht="15">
      <c r="A211" s="48" t="s">
        <v>449</v>
      </c>
      <c r="B211" s="49" t="s">
        <v>450</v>
      </c>
      <c r="C211" s="39">
        <v>0.08480486451468383</v>
      </c>
      <c r="D211" s="50">
        <v>0.08461017472728259</v>
      </c>
      <c r="E211" s="51">
        <v>0</v>
      </c>
      <c r="F211" s="52">
        <v>0</v>
      </c>
    </row>
    <row r="212" spans="1:6" ht="15">
      <c r="A212" s="48" t="s">
        <v>451</v>
      </c>
      <c r="B212" s="49" t="s">
        <v>452</v>
      </c>
      <c r="C212" s="39">
        <v>0.1567191904315045</v>
      </c>
      <c r="D212" s="58">
        <v>0.15672230719436786</v>
      </c>
      <c r="E212" s="51">
        <v>0</v>
      </c>
      <c r="F212" s="52">
        <v>0</v>
      </c>
    </row>
    <row r="213" spans="1:6" ht="15">
      <c r="A213" s="48" t="s">
        <v>453</v>
      </c>
      <c r="B213" s="53" t="s">
        <v>1256</v>
      </c>
      <c r="C213" s="39">
        <v>0.0728215587841903</v>
      </c>
      <c r="D213" s="58">
        <v>0.07265299029321788</v>
      </c>
      <c r="E213" s="51">
        <v>0</v>
      </c>
      <c r="F213" s="52">
        <v>0</v>
      </c>
    </row>
    <row r="214" spans="1:6" ht="15">
      <c r="A214" s="48" t="s">
        <v>455</v>
      </c>
      <c r="B214" s="49" t="s">
        <v>456</v>
      </c>
      <c r="C214" s="39">
        <v>0.06962762870344387</v>
      </c>
      <c r="D214" s="50">
        <v>0.06962451623934354</v>
      </c>
      <c r="E214" s="51">
        <v>0</v>
      </c>
      <c r="F214" s="52">
        <v>0</v>
      </c>
    </row>
    <row r="215" spans="1:6" ht="15">
      <c r="A215" s="48" t="s">
        <v>457</v>
      </c>
      <c r="B215" s="49" t="s">
        <v>458</v>
      </c>
      <c r="C215" s="39">
        <v>0.15149801309375732</v>
      </c>
      <c r="D215" s="50">
        <v>0.15116294212284548</v>
      </c>
      <c r="E215" s="51">
        <v>0</v>
      </c>
      <c r="F215" s="52">
        <v>0</v>
      </c>
    </row>
    <row r="216" spans="1:6" ht="15">
      <c r="A216" s="48" t="s">
        <v>459</v>
      </c>
      <c r="B216" s="49" t="s">
        <v>460</v>
      </c>
      <c r="C216" s="39">
        <v>0.0961123684069571</v>
      </c>
      <c r="D216" s="50">
        <v>0.09610437038483821</v>
      </c>
      <c r="E216" s="51">
        <v>0</v>
      </c>
      <c r="F216" s="52">
        <v>0</v>
      </c>
    </row>
    <row r="217" spans="1:6" ht="15">
      <c r="A217" s="48" t="s">
        <v>461</v>
      </c>
      <c r="B217" s="49" t="s">
        <v>462</v>
      </c>
      <c r="C217" s="39">
        <v>0.12990318358231373</v>
      </c>
      <c r="D217" s="50">
        <v>0.1299895888146133</v>
      </c>
      <c r="E217" s="51">
        <v>0</v>
      </c>
      <c r="F217" s="52">
        <v>0</v>
      </c>
    </row>
    <row r="218" spans="1:6" ht="15">
      <c r="A218" s="48" t="s">
        <v>463</v>
      </c>
      <c r="B218" s="49" t="s">
        <v>1257</v>
      </c>
      <c r="C218" s="39">
        <v>0.07476798947502303</v>
      </c>
      <c r="D218" s="50">
        <v>0.07463081427030724</v>
      </c>
      <c r="E218" s="51">
        <v>0</v>
      </c>
      <c r="F218" s="52">
        <v>0</v>
      </c>
    </row>
    <row r="219" spans="1:6" ht="15">
      <c r="A219" s="48" t="s">
        <v>465</v>
      </c>
      <c r="B219" s="49" t="s">
        <v>466</v>
      </c>
      <c r="C219" s="39">
        <v>0.06830311063857118</v>
      </c>
      <c r="D219" s="50">
        <v>0.06829659748492353</v>
      </c>
      <c r="E219" s="51">
        <v>0</v>
      </c>
      <c r="F219" s="52">
        <v>0</v>
      </c>
    </row>
    <row r="220" spans="1:6" ht="15">
      <c r="A220" s="48" t="s">
        <v>467</v>
      </c>
      <c r="B220" s="49" t="s">
        <v>1258</v>
      </c>
      <c r="C220" s="39">
        <v>0.09766443460915643</v>
      </c>
      <c r="D220" s="50">
        <v>0.09737786765485476</v>
      </c>
      <c r="E220" s="51">
        <v>0</v>
      </c>
      <c r="F220" s="52">
        <v>0</v>
      </c>
    </row>
    <row r="221" spans="1:6" ht="15">
      <c r="A221" s="48" t="s">
        <v>469</v>
      </c>
      <c r="B221" s="49" t="s">
        <v>1259</v>
      </c>
      <c r="C221" s="39">
        <v>0.06110998351461742</v>
      </c>
      <c r="D221" s="50">
        <v>0.06106112589516085</v>
      </c>
      <c r="E221" s="51">
        <v>0</v>
      </c>
      <c r="F221" s="52">
        <v>0</v>
      </c>
    </row>
    <row r="222" spans="1:6" ht="15">
      <c r="A222" s="48" t="s">
        <v>471</v>
      </c>
      <c r="B222" s="53" t="s">
        <v>472</v>
      </c>
      <c r="C222" s="39">
        <v>0.14440377384162728</v>
      </c>
      <c r="D222" s="50">
        <v>0.14404548398795364</v>
      </c>
      <c r="E222" s="51">
        <v>0</v>
      </c>
      <c r="F222" s="52">
        <v>0</v>
      </c>
    </row>
    <row r="223" spans="1:6" ht="15">
      <c r="A223" s="48" t="s">
        <v>473</v>
      </c>
      <c r="B223" s="53" t="s">
        <v>474</v>
      </c>
      <c r="C223" s="39">
        <v>0.06577543356373619</v>
      </c>
      <c r="D223" s="50">
        <v>0.06558526463040708</v>
      </c>
      <c r="E223" s="51">
        <v>0</v>
      </c>
      <c r="F223" s="52">
        <v>0</v>
      </c>
    </row>
    <row r="224" spans="1:6" ht="15">
      <c r="A224" s="48" t="s">
        <v>475</v>
      </c>
      <c r="B224" s="49" t="s">
        <v>1260</v>
      </c>
      <c r="C224" s="39">
        <v>0.09242186596899946</v>
      </c>
      <c r="D224" s="50">
        <v>0.09258721578575656</v>
      </c>
      <c r="E224" s="51">
        <v>0</v>
      </c>
      <c r="F224" s="52">
        <v>0</v>
      </c>
    </row>
    <row r="225" spans="1:6" ht="15">
      <c r="A225" s="48" t="s">
        <v>477</v>
      </c>
      <c r="B225" s="49" t="s">
        <v>1261</v>
      </c>
      <c r="C225" s="39">
        <v>0.06854635732203916</v>
      </c>
      <c r="D225" s="50">
        <v>0.06836025422928566</v>
      </c>
      <c r="E225" s="51">
        <v>0</v>
      </c>
      <c r="F225" s="52">
        <v>0</v>
      </c>
    </row>
    <row r="226" spans="1:6" ht="15">
      <c r="A226" s="48" t="s">
        <v>477</v>
      </c>
      <c r="B226" s="49" t="s">
        <v>1262</v>
      </c>
      <c r="C226" s="39">
        <v>0.10838130722270183</v>
      </c>
      <c r="D226" s="62">
        <v>0.1080870523963505</v>
      </c>
      <c r="E226" s="51">
        <v>1</v>
      </c>
      <c r="F226" s="52">
        <v>0</v>
      </c>
    </row>
    <row r="227" spans="1:6" ht="15">
      <c r="A227" s="48" t="s">
        <v>480</v>
      </c>
      <c r="B227" s="49" t="s">
        <v>481</v>
      </c>
      <c r="C227" s="39">
        <v>0.06220502717529444</v>
      </c>
      <c r="D227" s="50">
        <v>0.06200051268937641</v>
      </c>
      <c r="E227" s="51">
        <v>0</v>
      </c>
      <c r="F227" s="52">
        <v>0</v>
      </c>
    </row>
    <row r="228" spans="1:6" ht="15">
      <c r="A228" s="48" t="s">
        <v>482</v>
      </c>
      <c r="B228" s="49" t="s">
        <v>483</v>
      </c>
      <c r="C228" s="39">
        <v>0.17574513873385703</v>
      </c>
      <c r="D228" s="50">
        <v>0.175455180130468</v>
      </c>
      <c r="E228" s="51">
        <v>0</v>
      </c>
      <c r="F228" s="52">
        <v>0</v>
      </c>
    </row>
    <row r="229" spans="1:6" ht="15">
      <c r="A229" s="48" t="s">
        <v>484</v>
      </c>
      <c r="B229" s="49" t="s">
        <v>485</v>
      </c>
      <c r="C229" s="39">
        <v>0.13299824272111188</v>
      </c>
      <c r="D229" s="50">
        <v>0.13299328791331524</v>
      </c>
      <c r="E229" s="51">
        <v>0</v>
      </c>
      <c r="F229" s="52">
        <v>0</v>
      </c>
    </row>
    <row r="230" spans="1:6" ht="15">
      <c r="A230" s="48" t="s">
        <v>486</v>
      </c>
      <c r="B230" s="49" t="s">
        <v>487</v>
      </c>
      <c r="C230" s="39">
        <v>0.17231605817615855</v>
      </c>
      <c r="D230" s="50">
        <v>0.17179813907243568</v>
      </c>
      <c r="E230" s="51">
        <v>0</v>
      </c>
      <c r="F230" s="52">
        <v>0</v>
      </c>
    </row>
    <row r="231" spans="1:6" ht="15">
      <c r="A231" s="48" t="s">
        <v>488</v>
      </c>
      <c r="B231" s="49" t="s">
        <v>489</v>
      </c>
      <c r="C231" s="39">
        <v>0.06564276116159057</v>
      </c>
      <c r="D231" s="50">
        <v>0.0654139405511748</v>
      </c>
      <c r="E231" s="51">
        <v>0</v>
      </c>
      <c r="F231" s="52">
        <v>0</v>
      </c>
    </row>
    <row r="232" spans="1:6" ht="15">
      <c r="A232" s="48" t="s">
        <v>490</v>
      </c>
      <c r="B232" s="49" t="s">
        <v>491</v>
      </c>
      <c r="C232" s="39">
        <v>0.19230885012258006</v>
      </c>
      <c r="D232" s="50">
        <v>0.19226247589477938</v>
      </c>
      <c r="E232" s="51">
        <v>0</v>
      </c>
      <c r="F232" s="52">
        <v>0</v>
      </c>
    </row>
    <row r="233" spans="1:6" ht="15">
      <c r="A233" s="48" t="s">
        <v>492</v>
      </c>
      <c r="B233" s="49" t="s">
        <v>493</v>
      </c>
      <c r="C233" s="39">
        <v>0.09169484954129885</v>
      </c>
      <c r="D233" s="50">
        <v>0.09165231867769709</v>
      </c>
      <c r="E233" s="51">
        <v>0</v>
      </c>
      <c r="F233" s="52">
        <v>0</v>
      </c>
    </row>
    <row r="234" spans="1:6" ht="15">
      <c r="A234" s="48" t="s">
        <v>494</v>
      </c>
      <c r="B234" s="49" t="s">
        <v>495</v>
      </c>
      <c r="C234" s="39">
        <v>0.10280353496095512</v>
      </c>
      <c r="D234" s="50">
        <v>0.10264078000572945</v>
      </c>
      <c r="E234" s="51">
        <v>0</v>
      </c>
      <c r="F234" s="52">
        <v>0</v>
      </c>
    </row>
    <row r="235" spans="1:6" ht="15">
      <c r="A235" s="48" t="s">
        <v>496</v>
      </c>
      <c r="B235" s="57" t="s">
        <v>1263</v>
      </c>
      <c r="C235" s="39">
        <v>0.07625179555231343</v>
      </c>
      <c r="D235" s="50">
        <v>0.07614812124870854</v>
      </c>
      <c r="E235" s="51">
        <v>0</v>
      </c>
      <c r="F235" s="52">
        <v>0</v>
      </c>
    </row>
    <row r="236" spans="1:6" ht="15">
      <c r="A236" s="48" t="s">
        <v>498</v>
      </c>
      <c r="B236" s="49" t="s">
        <v>499</v>
      </c>
      <c r="C236" s="39">
        <v>0.18307025292710155</v>
      </c>
      <c r="D236" s="50">
        <v>0.18340364061642633</v>
      </c>
      <c r="E236" s="51">
        <v>0</v>
      </c>
      <c r="F236" s="52">
        <v>0</v>
      </c>
    </row>
    <row r="237" spans="1:6" ht="15">
      <c r="A237" s="48" t="s">
        <v>500</v>
      </c>
      <c r="B237" s="49" t="s">
        <v>501</v>
      </c>
      <c r="C237" s="39">
        <v>0.0859996174262272</v>
      </c>
      <c r="D237" s="50">
        <v>0.08579720256026425</v>
      </c>
      <c r="E237" s="51">
        <v>0</v>
      </c>
      <c r="F237" s="52">
        <v>0</v>
      </c>
    </row>
    <row r="238" spans="1:6" ht="15">
      <c r="A238" s="48" t="s">
        <v>502</v>
      </c>
      <c r="B238" s="57" t="s">
        <v>503</v>
      </c>
      <c r="C238" s="39">
        <v>0.07161308175988729</v>
      </c>
      <c r="D238" s="50">
        <v>0.07143306643567843</v>
      </c>
      <c r="E238" s="51">
        <v>0</v>
      </c>
      <c r="F238" s="52">
        <v>0</v>
      </c>
    </row>
    <row r="239" spans="1:6" ht="15">
      <c r="A239" s="48" t="s">
        <v>504</v>
      </c>
      <c r="B239" s="49" t="s">
        <v>505</v>
      </c>
      <c r="C239" s="39">
        <v>0.15749290411521905</v>
      </c>
      <c r="D239" s="50">
        <v>0.15744996442227172</v>
      </c>
      <c r="E239" s="51">
        <v>0</v>
      </c>
      <c r="F239" s="52">
        <v>0</v>
      </c>
    </row>
    <row r="240" spans="1:6" ht="15">
      <c r="A240" s="48" t="s">
        <v>506</v>
      </c>
      <c r="B240" s="49" t="s">
        <v>507</v>
      </c>
      <c r="C240" s="39">
        <v>0.21080754985598776</v>
      </c>
      <c r="D240" s="50">
        <v>0.21155596847041536</v>
      </c>
      <c r="E240" s="51">
        <v>0</v>
      </c>
      <c r="F240" s="52">
        <v>0</v>
      </c>
    </row>
    <row r="241" spans="1:6" ht="15">
      <c r="A241" s="48" t="s">
        <v>508</v>
      </c>
      <c r="B241" s="49" t="s">
        <v>509</v>
      </c>
      <c r="C241" s="39">
        <v>0.15089917970602185</v>
      </c>
      <c r="D241" s="50">
        <v>0.1506053878092134</v>
      </c>
      <c r="E241" s="51">
        <v>0</v>
      </c>
      <c r="F241" s="52">
        <v>0</v>
      </c>
    </row>
    <row r="242" spans="1:6" ht="15">
      <c r="A242" s="48" t="s">
        <v>510</v>
      </c>
      <c r="B242" s="49" t="s">
        <v>511</v>
      </c>
      <c r="C242" s="39">
        <v>0.08927766621912483</v>
      </c>
      <c r="D242" s="50">
        <v>0.0890764758681263</v>
      </c>
      <c r="E242" s="51">
        <v>0</v>
      </c>
      <c r="F242" s="52">
        <v>0</v>
      </c>
    </row>
    <row r="243" spans="1:6" ht="15">
      <c r="A243" s="48" t="s">
        <v>512</v>
      </c>
      <c r="B243" s="57" t="s">
        <v>1264</v>
      </c>
      <c r="C243" s="39">
        <v>0.09978433342408474</v>
      </c>
      <c r="D243" s="50">
        <v>0.09977614828089576</v>
      </c>
      <c r="E243" s="51">
        <v>0</v>
      </c>
      <c r="F243" s="52">
        <v>0</v>
      </c>
    </row>
    <row r="244" spans="1:6" ht="15">
      <c r="A244" s="48" t="s">
        <v>514</v>
      </c>
      <c r="B244" s="49" t="s">
        <v>515</v>
      </c>
      <c r="C244" s="39">
        <v>0.13509786229843956</v>
      </c>
      <c r="D244" s="50">
        <v>0.1350656065715665</v>
      </c>
      <c r="E244" s="51">
        <v>0</v>
      </c>
      <c r="F244" s="52">
        <v>0</v>
      </c>
    </row>
    <row r="245" spans="1:6" ht="15">
      <c r="A245" s="48" t="s">
        <v>516</v>
      </c>
      <c r="B245" s="57" t="s">
        <v>517</v>
      </c>
      <c r="C245" s="39">
        <v>0.17984321441054046</v>
      </c>
      <c r="D245" s="50">
        <v>0.17945303257017065</v>
      </c>
      <c r="E245" s="51">
        <v>0</v>
      </c>
      <c r="F245" s="52">
        <v>0</v>
      </c>
    </row>
    <row r="246" spans="1:6" ht="15">
      <c r="A246" s="48" t="s">
        <v>518</v>
      </c>
      <c r="B246" s="49" t="s">
        <v>1265</v>
      </c>
      <c r="C246" s="39">
        <v>0.0584758044045433</v>
      </c>
      <c r="D246" s="50">
        <v>0.058324764701345504</v>
      </c>
      <c r="E246" s="51">
        <v>0</v>
      </c>
      <c r="F246" s="52">
        <v>0</v>
      </c>
    </row>
    <row r="247" spans="1:6" ht="15">
      <c r="A247" s="48" t="s">
        <v>520</v>
      </c>
      <c r="B247" s="49" t="s">
        <v>1266</v>
      </c>
      <c r="C247" s="39">
        <v>0.04831661137247742</v>
      </c>
      <c r="D247" s="50">
        <v>0.04822248413618666</v>
      </c>
      <c r="E247" s="51">
        <v>0</v>
      </c>
      <c r="F247" s="52">
        <v>0</v>
      </c>
    </row>
    <row r="248" spans="1:6" ht="15">
      <c r="A248" s="48" t="s">
        <v>522</v>
      </c>
      <c r="B248" s="49" t="s">
        <v>1267</v>
      </c>
      <c r="C248" s="39">
        <v>0.05352158261856559</v>
      </c>
      <c r="D248" s="50">
        <v>0.05334509501888962</v>
      </c>
      <c r="E248" s="51">
        <v>0</v>
      </c>
      <c r="F248" s="52">
        <v>0</v>
      </c>
    </row>
    <row r="249" spans="1:6" ht="15">
      <c r="A249" s="61" t="s">
        <v>524</v>
      </c>
      <c r="B249" s="49" t="s">
        <v>525</v>
      </c>
      <c r="C249" s="39">
        <v>0.054441542044050426</v>
      </c>
      <c r="D249" s="50">
        <v>0.05424969458462668</v>
      </c>
      <c r="E249" s="51">
        <v>0</v>
      </c>
      <c r="F249" s="52">
        <v>0</v>
      </c>
    </row>
    <row r="250" spans="1:6" ht="15">
      <c r="A250" s="48" t="s">
        <v>526</v>
      </c>
      <c r="B250" s="49" t="s">
        <v>527</v>
      </c>
      <c r="C250" s="39">
        <v>0.09233245708079144</v>
      </c>
      <c r="D250" s="50">
        <v>0.09207651030298382</v>
      </c>
      <c r="E250" s="51">
        <v>0</v>
      </c>
      <c r="F250" s="52">
        <v>0</v>
      </c>
    </row>
    <row r="251" spans="1:6" ht="15">
      <c r="A251" s="48" t="s">
        <v>528</v>
      </c>
      <c r="B251" s="49" t="s">
        <v>1268</v>
      </c>
      <c r="C251" s="39">
        <v>0.0758174197176155</v>
      </c>
      <c r="D251" s="50">
        <v>0.07581218579693157</v>
      </c>
      <c r="E251" s="51">
        <v>0</v>
      </c>
      <c r="F251" s="52">
        <v>1</v>
      </c>
    </row>
    <row r="252" spans="1:6" ht="15">
      <c r="A252" s="48" t="s">
        <v>530</v>
      </c>
      <c r="B252" s="49" t="s">
        <v>531</v>
      </c>
      <c r="C252" s="39">
        <v>0.09894164252043115</v>
      </c>
      <c r="D252" s="50">
        <v>0.1060185404201542</v>
      </c>
      <c r="E252" s="51">
        <v>0</v>
      </c>
      <c r="F252" s="52">
        <v>0</v>
      </c>
    </row>
    <row r="253" spans="1:6" ht="15">
      <c r="A253" s="48" t="s">
        <v>532</v>
      </c>
      <c r="B253" s="49" t="s">
        <v>1269</v>
      </c>
      <c r="C253" s="39">
        <v>0.0701045252985981</v>
      </c>
      <c r="D253" s="50">
        <v>0.06972701925989207</v>
      </c>
      <c r="E253" s="51">
        <v>0</v>
      </c>
      <c r="F253" s="52">
        <v>0</v>
      </c>
    </row>
    <row r="254" spans="1:6" ht="15">
      <c r="A254" s="48" t="s">
        <v>532</v>
      </c>
      <c r="B254" s="49" t="s">
        <v>1270</v>
      </c>
      <c r="C254" s="39">
        <v>0.11084498711423288</v>
      </c>
      <c r="D254" s="50">
        <v>0.1102480976578435</v>
      </c>
      <c r="E254" s="51">
        <v>1</v>
      </c>
      <c r="F254" s="52">
        <v>0</v>
      </c>
    </row>
    <row r="255" spans="1:6" ht="15">
      <c r="A255" s="48" t="s">
        <v>535</v>
      </c>
      <c r="B255" s="49" t="s">
        <v>536</v>
      </c>
      <c r="C255" s="39">
        <v>0.10144713464900139</v>
      </c>
      <c r="D255" s="50">
        <v>0.1013818598061636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0.16013695695108146</v>
      </c>
      <c r="D256" s="50">
        <v>0.16037185226885955</v>
      </c>
      <c r="E256" s="51">
        <v>0</v>
      </c>
      <c r="F256" s="52">
        <v>0</v>
      </c>
    </row>
    <row r="257" spans="1:6" ht="15">
      <c r="A257" s="48" t="s">
        <v>539</v>
      </c>
      <c r="B257" s="49" t="s">
        <v>540</v>
      </c>
      <c r="C257" s="39">
        <v>0.09346534248526034</v>
      </c>
      <c r="D257" s="50">
        <v>0.09441153267891778</v>
      </c>
      <c r="E257" s="51">
        <v>0</v>
      </c>
      <c r="F257" s="52">
        <v>0</v>
      </c>
    </row>
    <row r="258" spans="1:6" ht="15">
      <c r="A258" s="48" t="s">
        <v>541</v>
      </c>
      <c r="B258" s="49" t="s">
        <v>542</v>
      </c>
      <c r="C258" s="79">
        <v>0.0614773016460097</v>
      </c>
      <c r="D258" s="50">
        <v>0.06134780878225801</v>
      </c>
      <c r="E258" s="51">
        <v>0</v>
      </c>
      <c r="F258" s="52">
        <v>0</v>
      </c>
    </row>
    <row r="259" spans="1:6" ht="15">
      <c r="A259" s="48" t="s">
        <v>543</v>
      </c>
      <c r="B259" s="49" t="s">
        <v>544</v>
      </c>
      <c r="C259" s="79">
        <v>0.14769876623701456</v>
      </c>
      <c r="D259" s="50">
        <v>0.1472546490967687</v>
      </c>
      <c r="E259" s="51">
        <v>0</v>
      </c>
      <c r="F259" s="52">
        <v>0</v>
      </c>
    </row>
    <row r="260" spans="1:6" ht="15">
      <c r="A260" s="48" t="s">
        <v>545</v>
      </c>
      <c r="B260" s="53" t="s">
        <v>546</v>
      </c>
      <c r="C260" s="79">
        <v>0.26098570526053816</v>
      </c>
      <c r="D260" s="50">
        <v>0.2599465692367511</v>
      </c>
      <c r="E260" s="51">
        <v>0</v>
      </c>
      <c r="F260" s="52">
        <v>0</v>
      </c>
    </row>
    <row r="261" spans="1:6" ht="15">
      <c r="A261" s="48" t="s">
        <v>547</v>
      </c>
      <c r="B261" s="49" t="s">
        <v>548</v>
      </c>
      <c r="C261" s="79">
        <v>0.10689609228288771</v>
      </c>
      <c r="D261" s="50">
        <v>0.10707712570923102</v>
      </c>
      <c r="E261" s="51">
        <v>0</v>
      </c>
      <c r="F261" s="52">
        <v>0</v>
      </c>
    </row>
    <row r="262" spans="1:6" ht="15">
      <c r="A262" s="48" t="s">
        <v>549</v>
      </c>
      <c r="B262" s="49" t="s">
        <v>550</v>
      </c>
      <c r="C262" s="79">
        <v>0.10389509382219907</v>
      </c>
      <c r="D262" s="50">
        <v>0.10387354329342001</v>
      </c>
      <c r="E262" s="51">
        <v>0</v>
      </c>
      <c r="F262" s="52">
        <v>0</v>
      </c>
    </row>
    <row r="263" spans="1:6" ht="15">
      <c r="A263" s="48" t="s">
        <v>551</v>
      </c>
      <c r="B263" s="49" t="s">
        <v>552</v>
      </c>
      <c r="C263" s="79">
        <v>0.07553042722579906</v>
      </c>
      <c r="D263" s="50">
        <v>0.07545206322129008</v>
      </c>
      <c r="E263" s="51">
        <v>0</v>
      </c>
      <c r="F263" s="52">
        <v>0</v>
      </c>
    </row>
    <row r="264" spans="1:6" ht="15">
      <c r="A264" s="48" t="s">
        <v>553</v>
      </c>
      <c r="B264" s="49" t="s">
        <v>1271</v>
      </c>
      <c r="C264" s="79">
        <v>0.06718173786354212</v>
      </c>
      <c r="D264" s="50">
        <v>0.06699674119162066</v>
      </c>
      <c r="E264" s="51">
        <v>0</v>
      </c>
      <c r="F264" s="52">
        <v>0</v>
      </c>
    </row>
    <row r="265" spans="1:6" ht="15">
      <c r="A265" s="48" t="s">
        <v>555</v>
      </c>
      <c r="B265" s="53" t="s">
        <v>1272</v>
      </c>
      <c r="C265" s="39">
        <v>0.06044369227344194</v>
      </c>
      <c r="D265" s="58">
        <v>0.06044909116264814</v>
      </c>
      <c r="E265" s="51">
        <v>0</v>
      </c>
      <c r="F265" s="52">
        <v>1</v>
      </c>
    </row>
    <row r="266" spans="1:6" ht="15">
      <c r="A266" s="48" t="s">
        <v>557</v>
      </c>
      <c r="B266" s="49" t="s">
        <v>1273</v>
      </c>
      <c r="C266" s="39">
        <v>0.05797812885822369</v>
      </c>
      <c r="D266" s="58">
        <v>0.05798221402085286</v>
      </c>
      <c r="E266" s="51">
        <v>0</v>
      </c>
      <c r="F266" s="52">
        <v>0</v>
      </c>
    </row>
    <row r="267" spans="1:6" ht="15">
      <c r="A267" s="48" t="s">
        <v>559</v>
      </c>
      <c r="B267" s="49" t="s">
        <v>560</v>
      </c>
      <c r="C267" s="39">
        <v>0.11466851511001194</v>
      </c>
      <c r="D267" s="50">
        <v>0.11458067414602019</v>
      </c>
      <c r="E267" s="51">
        <v>0</v>
      </c>
      <c r="F267" s="52">
        <v>0</v>
      </c>
    </row>
    <row r="268" spans="1:6" ht="15">
      <c r="A268" s="48" t="s">
        <v>561</v>
      </c>
      <c r="B268" s="49" t="s">
        <v>562</v>
      </c>
      <c r="C268" s="39">
        <v>0.15815741547253898</v>
      </c>
      <c r="D268" s="50">
        <v>0.1582250828652795</v>
      </c>
      <c r="E268" s="51">
        <v>0</v>
      </c>
      <c r="F268" s="52">
        <v>0</v>
      </c>
    </row>
    <row r="269" spans="1:6" ht="15">
      <c r="A269" s="48" t="s">
        <v>563</v>
      </c>
      <c r="B269" s="49" t="s">
        <v>564</v>
      </c>
      <c r="C269" s="39">
        <v>0.1960120664196125</v>
      </c>
      <c r="D269" s="50">
        <v>0.19715908339737526</v>
      </c>
      <c r="E269" s="51">
        <v>0</v>
      </c>
      <c r="F269" s="52">
        <v>0</v>
      </c>
    </row>
    <row r="270" spans="1:6" ht="15">
      <c r="A270" s="48" t="s">
        <v>565</v>
      </c>
      <c r="B270" s="49" t="s">
        <v>1274</v>
      </c>
      <c r="C270" s="39">
        <v>0.02340355381134978</v>
      </c>
      <c r="D270" s="50">
        <v>0.02336423151066671</v>
      </c>
      <c r="E270" s="51">
        <v>0</v>
      </c>
      <c r="F270" s="52">
        <v>0</v>
      </c>
    </row>
    <row r="271" spans="1:6" ht="15">
      <c r="A271" s="48" t="s">
        <v>567</v>
      </c>
      <c r="B271" s="49" t="s">
        <v>568</v>
      </c>
      <c r="C271" s="39">
        <v>0.019229176383187503</v>
      </c>
      <c r="D271" s="50">
        <v>0.019231147512362833</v>
      </c>
      <c r="E271" s="51">
        <v>0</v>
      </c>
      <c r="F271" s="52">
        <v>0</v>
      </c>
    </row>
    <row r="272" spans="1:6" ht="15">
      <c r="A272" s="48" t="s">
        <v>569</v>
      </c>
      <c r="B272" s="49" t="s">
        <v>570</v>
      </c>
      <c r="C272" s="39">
        <v>0.12370128985774295</v>
      </c>
      <c r="D272" s="50">
        <v>0.12372000319466231</v>
      </c>
      <c r="E272" s="51">
        <v>0</v>
      </c>
      <c r="F272" s="52">
        <v>0</v>
      </c>
    </row>
    <row r="273" spans="1:6" ht="15">
      <c r="A273" s="48" t="s">
        <v>571</v>
      </c>
      <c r="B273" s="49" t="s">
        <v>572</v>
      </c>
      <c r="C273" s="39">
        <v>0.044883631621921105</v>
      </c>
      <c r="D273" s="50">
        <v>0.04476520890538781</v>
      </c>
      <c r="E273" s="51">
        <v>0</v>
      </c>
      <c r="F273" s="52">
        <v>0</v>
      </c>
    </row>
    <row r="274" spans="1:6" ht="15">
      <c r="A274" s="48" t="s">
        <v>573</v>
      </c>
      <c r="B274" s="49" t="s">
        <v>574</v>
      </c>
      <c r="C274" s="39">
        <v>0.19986697177664792</v>
      </c>
      <c r="D274" s="50">
        <v>0.20121947277564725</v>
      </c>
      <c r="E274" s="51">
        <v>0</v>
      </c>
      <c r="F274" s="52">
        <v>0</v>
      </c>
    </row>
    <row r="275" spans="1:6" ht="15">
      <c r="A275" s="48" t="s">
        <v>575</v>
      </c>
      <c r="B275" s="49" t="s">
        <v>576</v>
      </c>
      <c r="C275" s="39">
        <v>0.1353981643607137</v>
      </c>
      <c r="D275" s="50">
        <v>0.13541363490262706</v>
      </c>
      <c r="E275" s="51">
        <v>0</v>
      </c>
      <c r="F275" s="52">
        <v>0</v>
      </c>
    </row>
    <row r="276" spans="1:6" ht="15">
      <c r="A276" s="48" t="s">
        <v>577</v>
      </c>
      <c r="B276" s="49" t="s">
        <v>578</v>
      </c>
      <c r="C276" s="39">
        <v>0.00918274573450241</v>
      </c>
      <c r="D276" s="50">
        <v>0.009183094576576501</v>
      </c>
      <c r="E276" s="51">
        <v>0</v>
      </c>
      <c r="F276" s="52">
        <v>0</v>
      </c>
    </row>
    <row r="277" spans="1:6" ht="15">
      <c r="A277" s="61" t="s">
        <v>579</v>
      </c>
      <c r="B277" s="49" t="s">
        <v>580</v>
      </c>
      <c r="C277" s="39">
        <v>0.011915494256857185</v>
      </c>
      <c r="D277" s="50">
        <v>0.011915337444631687</v>
      </c>
      <c r="E277" s="51">
        <v>0</v>
      </c>
      <c r="F277" s="52">
        <v>0</v>
      </c>
    </row>
    <row r="278" spans="1:6" ht="15">
      <c r="A278" s="48" t="s">
        <v>581</v>
      </c>
      <c r="B278" s="49" t="s">
        <v>582</v>
      </c>
      <c r="C278" s="39">
        <v>0.07294027051131044</v>
      </c>
      <c r="D278" s="50">
        <v>0.07278280471385262</v>
      </c>
      <c r="E278" s="51">
        <v>0</v>
      </c>
      <c r="F278" s="52">
        <v>0</v>
      </c>
    </row>
    <row r="279" spans="1:6" ht="15">
      <c r="A279" s="48" t="s">
        <v>583</v>
      </c>
      <c r="B279" s="49" t="s">
        <v>584</v>
      </c>
      <c r="C279" s="39">
        <v>0.1251018937278302</v>
      </c>
      <c r="D279" s="50">
        <v>0.12500365658034812</v>
      </c>
      <c r="E279" s="51">
        <v>0</v>
      </c>
      <c r="F279" s="52">
        <v>0</v>
      </c>
    </row>
    <row r="280" spans="1:6" ht="15">
      <c r="A280" s="48" t="s">
        <v>585</v>
      </c>
      <c r="B280" s="49" t="s">
        <v>586</v>
      </c>
      <c r="C280" s="39">
        <v>0.17614203608054999</v>
      </c>
      <c r="D280" s="50">
        <v>0.17618642254072528</v>
      </c>
      <c r="E280" s="51">
        <v>0</v>
      </c>
      <c r="F280" s="52">
        <v>0</v>
      </c>
    </row>
    <row r="281" spans="1:6" ht="15">
      <c r="A281" s="48" t="s">
        <v>587</v>
      </c>
      <c r="B281" s="49" t="s">
        <v>588</v>
      </c>
      <c r="C281" s="39">
        <v>0.45546476668946123</v>
      </c>
      <c r="D281" s="50">
        <v>0.45411461435337735</v>
      </c>
      <c r="E281" s="51">
        <v>0</v>
      </c>
      <c r="F281" s="52">
        <v>0</v>
      </c>
    </row>
    <row r="282" spans="1:6" ht="15">
      <c r="A282" s="48" t="s">
        <v>589</v>
      </c>
      <c r="B282" s="49" t="s">
        <v>590</v>
      </c>
      <c r="C282" s="39">
        <v>0.13132493553432883</v>
      </c>
      <c r="D282" s="50">
        <v>0.1313059614999168</v>
      </c>
      <c r="E282" s="51">
        <v>0</v>
      </c>
      <c r="F282" s="52">
        <v>0</v>
      </c>
    </row>
    <row r="283" spans="1:6" ht="15">
      <c r="A283" s="48" t="s">
        <v>591</v>
      </c>
      <c r="B283" s="57" t="s">
        <v>592</v>
      </c>
      <c r="C283" s="39">
        <v>0.10049854402725872</v>
      </c>
      <c r="D283" s="58">
        <v>0.10049759913921173</v>
      </c>
      <c r="E283" s="51">
        <v>0</v>
      </c>
      <c r="F283" s="52">
        <v>0</v>
      </c>
    </row>
    <row r="284" spans="1:6" ht="15">
      <c r="A284" s="48" t="s">
        <v>593</v>
      </c>
      <c r="B284" s="49" t="s">
        <v>1275</v>
      </c>
      <c r="C284" s="39">
        <v>0.058813380185741476</v>
      </c>
      <c r="D284" s="58">
        <v>0.05863095756368956</v>
      </c>
      <c r="E284" s="51">
        <v>0</v>
      </c>
      <c r="F284" s="52">
        <v>0</v>
      </c>
    </row>
    <row r="285" spans="1:6" ht="15">
      <c r="A285" s="48" t="s">
        <v>595</v>
      </c>
      <c r="B285" s="49" t="s">
        <v>596</v>
      </c>
      <c r="C285" s="39">
        <v>0.11860874760979243</v>
      </c>
      <c r="D285" s="58">
        <v>0.11948815443740674</v>
      </c>
      <c r="E285" s="51">
        <v>0</v>
      </c>
      <c r="F285" s="52">
        <v>0</v>
      </c>
    </row>
    <row r="286" spans="1:6" ht="15">
      <c r="A286" s="48" t="s">
        <v>597</v>
      </c>
      <c r="B286" s="49" t="s">
        <v>598</v>
      </c>
      <c r="C286" s="39">
        <v>0.07269533976951434</v>
      </c>
      <c r="D286" s="58">
        <v>0.07249007845107065</v>
      </c>
      <c r="E286" s="51">
        <v>0</v>
      </c>
      <c r="F286" s="52">
        <v>0</v>
      </c>
    </row>
    <row r="287" spans="1:6" ht="15">
      <c r="A287" s="48" t="s">
        <v>599</v>
      </c>
      <c r="B287" s="49" t="s">
        <v>600</v>
      </c>
      <c r="C287" s="39">
        <v>0.08660792198592523</v>
      </c>
      <c r="D287" s="50">
        <v>0.08661402888775906</v>
      </c>
      <c r="E287" s="51">
        <v>0</v>
      </c>
      <c r="F287" s="52">
        <v>0</v>
      </c>
    </row>
    <row r="288" spans="1:6" ht="15">
      <c r="A288" s="48" t="s">
        <v>601</v>
      </c>
      <c r="B288" s="49" t="s">
        <v>602</v>
      </c>
      <c r="C288" s="39">
        <v>0.07166873927706904</v>
      </c>
      <c r="D288" s="58">
        <v>0.07185964008693987</v>
      </c>
      <c r="E288" s="51">
        <v>0</v>
      </c>
      <c r="F288" s="52">
        <v>0</v>
      </c>
    </row>
    <row r="289" spans="1:6" ht="15">
      <c r="A289" s="48" t="s">
        <v>603</v>
      </c>
      <c r="B289" s="49" t="s">
        <v>604</v>
      </c>
      <c r="C289" s="39">
        <v>0.019603183751531663</v>
      </c>
      <c r="D289" s="50">
        <v>0.019605497522699807</v>
      </c>
      <c r="E289" s="51">
        <v>0</v>
      </c>
      <c r="F289" s="52">
        <v>0</v>
      </c>
    </row>
    <row r="290" spans="1:6" ht="15">
      <c r="A290" s="48" t="s">
        <v>605</v>
      </c>
      <c r="B290" s="49" t="s">
        <v>606</v>
      </c>
      <c r="C290" s="39">
        <v>0.040959679559192275</v>
      </c>
      <c r="D290" s="50">
        <v>0.040856649371800766</v>
      </c>
      <c r="E290" s="51">
        <v>0</v>
      </c>
      <c r="F290" s="52">
        <v>0</v>
      </c>
    </row>
    <row r="291" spans="1:6" ht="15">
      <c r="A291" s="48" t="s">
        <v>607</v>
      </c>
      <c r="B291" s="49" t="s">
        <v>608</v>
      </c>
      <c r="C291" s="39">
        <v>0.08438010252144129</v>
      </c>
      <c r="D291" s="50">
        <v>0.0842259066855581</v>
      </c>
      <c r="E291" s="51">
        <v>0</v>
      </c>
      <c r="F291" s="52">
        <v>0</v>
      </c>
    </row>
    <row r="292" spans="1:6" ht="15">
      <c r="A292" s="48" t="s">
        <v>609</v>
      </c>
      <c r="B292" s="49" t="s">
        <v>610</v>
      </c>
      <c r="C292" s="39">
        <v>0.05099955394055273</v>
      </c>
      <c r="D292" s="50">
        <v>0.050892607809054545</v>
      </c>
      <c r="E292" s="51">
        <v>0</v>
      </c>
      <c r="F292" s="52">
        <v>0</v>
      </c>
    </row>
    <row r="293" spans="1:6" ht="15">
      <c r="A293" s="48" t="s">
        <v>611</v>
      </c>
      <c r="B293" s="49" t="s">
        <v>612</v>
      </c>
      <c r="C293" s="39">
        <v>0.10439101231431325</v>
      </c>
      <c r="D293" s="50">
        <v>0.10511064391870088</v>
      </c>
      <c r="E293" s="51">
        <v>0</v>
      </c>
      <c r="F293" s="52">
        <v>0</v>
      </c>
    </row>
    <row r="294" spans="1:6" ht="15">
      <c r="A294" s="48" t="s">
        <v>613</v>
      </c>
      <c r="B294" s="49" t="s">
        <v>614</v>
      </c>
      <c r="C294" s="39">
        <v>0.045836069113893145</v>
      </c>
      <c r="D294" s="50">
        <v>0.045748307600287315</v>
      </c>
      <c r="E294" s="51">
        <v>0</v>
      </c>
      <c r="F294" s="52">
        <v>0</v>
      </c>
    </row>
    <row r="295" spans="1:6" ht="15">
      <c r="A295" s="48" t="s">
        <v>615</v>
      </c>
      <c r="B295" s="49" t="s">
        <v>616</v>
      </c>
      <c r="C295" s="39">
        <v>0.04623899205603701</v>
      </c>
      <c r="D295" s="50">
        <v>0.04615820636237757</v>
      </c>
      <c r="E295" s="51">
        <v>0</v>
      </c>
      <c r="F295" s="52">
        <v>0</v>
      </c>
    </row>
    <row r="296" spans="1:6" ht="15">
      <c r="A296" s="48" t="s">
        <v>617</v>
      </c>
      <c r="B296" s="49" t="s">
        <v>618</v>
      </c>
      <c r="C296" s="39">
        <v>0.045550498676782236</v>
      </c>
      <c r="D296" s="50">
        <v>0.04545166392289078</v>
      </c>
      <c r="E296" s="51">
        <v>0</v>
      </c>
      <c r="F296" s="52">
        <v>0</v>
      </c>
    </row>
    <row r="297" spans="1:6" ht="15">
      <c r="A297" s="48" t="s">
        <v>619</v>
      </c>
      <c r="B297" s="49" t="s">
        <v>620</v>
      </c>
      <c r="C297" s="39">
        <v>0.06232468639780883</v>
      </c>
      <c r="D297" s="50">
        <v>0.06214529099938145</v>
      </c>
      <c r="E297" s="51">
        <v>0</v>
      </c>
      <c r="F297" s="52">
        <v>0</v>
      </c>
    </row>
    <row r="298" spans="1:6" ht="15">
      <c r="A298" s="48" t="s">
        <v>621</v>
      </c>
      <c r="B298" s="49" t="s">
        <v>622</v>
      </c>
      <c r="C298" s="39">
        <v>0.008847998089845436</v>
      </c>
      <c r="D298" s="50">
        <v>0.00884927548552382</v>
      </c>
      <c r="E298" s="51">
        <v>0</v>
      </c>
      <c r="F298" s="52">
        <v>0</v>
      </c>
    </row>
    <row r="299" spans="1:6" ht="15">
      <c r="A299" s="48" t="s">
        <v>623</v>
      </c>
      <c r="B299" s="49" t="s">
        <v>624</v>
      </c>
      <c r="C299" s="39">
        <v>0.04770820118810757</v>
      </c>
      <c r="D299" s="50">
        <v>0.047578429039339176</v>
      </c>
      <c r="E299" s="51">
        <v>0</v>
      </c>
      <c r="F299" s="52">
        <v>0</v>
      </c>
    </row>
    <row r="300" spans="1:6" ht="15">
      <c r="A300" s="48" t="s">
        <v>625</v>
      </c>
      <c r="B300" s="49" t="s">
        <v>626</v>
      </c>
      <c r="C300" s="39">
        <v>0.07009933941669581</v>
      </c>
      <c r="D300" s="50">
        <v>0.06996752059340164</v>
      </c>
      <c r="E300" s="51">
        <v>0</v>
      </c>
      <c r="F300" s="52">
        <v>0</v>
      </c>
    </row>
    <row r="301" spans="1:6" ht="15">
      <c r="A301" s="48" t="s">
        <v>627</v>
      </c>
      <c r="B301" s="49" t="s">
        <v>1276</v>
      </c>
      <c r="C301" s="39">
        <v>0.16071776876885072</v>
      </c>
      <c r="D301" s="50">
        <v>0.16069162892716357</v>
      </c>
      <c r="E301" s="51">
        <v>0</v>
      </c>
      <c r="F301" s="52">
        <v>1</v>
      </c>
    </row>
    <row r="302" spans="1:6" ht="15">
      <c r="A302" s="48" t="s">
        <v>629</v>
      </c>
      <c r="B302" s="49" t="s">
        <v>630</v>
      </c>
      <c r="C302" s="39">
        <v>0.01957253460802106</v>
      </c>
      <c r="D302" s="50">
        <v>0.019575943885650933</v>
      </c>
      <c r="E302" s="51">
        <v>0</v>
      </c>
      <c r="F302" s="52">
        <v>0</v>
      </c>
    </row>
    <row r="303" spans="1:6" ht="15">
      <c r="A303" s="48" t="s">
        <v>631</v>
      </c>
      <c r="B303" s="49" t="s">
        <v>632</v>
      </c>
      <c r="C303" s="39">
        <v>0.07695972268567308</v>
      </c>
      <c r="D303" s="50">
        <v>0.07681578409333559</v>
      </c>
      <c r="E303" s="51">
        <v>0</v>
      </c>
      <c r="F303" s="52">
        <v>0</v>
      </c>
    </row>
    <row r="304" spans="1:6" ht="15">
      <c r="A304" s="48" t="s">
        <v>633</v>
      </c>
      <c r="B304" s="49" t="s">
        <v>1277</v>
      </c>
      <c r="C304" s="39">
        <v>0.04818706898364184</v>
      </c>
      <c r="D304" s="50">
        <v>0.048100011303854044</v>
      </c>
      <c r="E304" s="51">
        <v>0</v>
      </c>
      <c r="F304" s="52">
        <v>0</v>
      </c>
    </row>
    <row r="305" spans="1:6" ht="15">
      <c r="A305" s="48" t="s">
        <v>635</v>
      </c>
      <c r="B305" s="49" t="s">
        <v>636</v>
      </c>
      <c r="C305" s="39">
        <v>0.04295834154507729</v>
      </c>
      <c r="D305" s="50">
        <v>0.042870865012471074</v>
      </c>
      <c r="E305" s="51">
        <v>0</v>
      </c>
      <c r="F305" s="52">
        <v>0</v>
      </c>
    </row>
    <row r="306" spans="1:6" ht="15">
      <c r="A306" s="48" t="s">
        <v>637</v>
      </c>
      <c r="B306" s="49" t="s">
        <v>1278</v>
      </c>
      <c r="C306" s="39">
        <v>0.05449860253078093</v>
      </c>
      <c r="D306" s="50">
        <v>0.0543738261510542</v>
      </c>
      <c r="E306" s="51">
        <v>0</v>
      </c>
      <c r="F306" s="52">
        <v>0</v>
      </c>
    </row>
    <row r="307" spans="1:6" ht="15">
      <c r="A307" s="54" t="s">
        <v>637</v>
      </c>
      <c r="B307" s="57" t="s">
        <v>1279</v>
      </c>
      <c r="C307" s="39">
        <v>0.08616985664674222</v>
      </c>
      <c r="D307" s="50">
        <v>0.08597256786767896</v>
      </c>
      <c r="E307" s="55">
        <v>1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0.03329195076926493</v>
      </c>
      <c r="D308" s="50">
        <v>0.033291093135910936</v>
      </c>
      <c r="E308" s="51">
        <v>0</v>
      </c>
      <c r="F308" s="52">
        <v>0</v>
      </c>
    </row>
    <row r="309" spans="1:6" ht="15">
      <c r="A309" s="48" t="s">
        <v>642</v>
      </c>
      <c r="B309" s="49" t="s">
        <v>643</v>
      </c>
      <c r="C309" s="39">
        <v>0.03951645479037168</v>
      </c>
      <c r="D309" s="50">
        <v>0.03940385722218308</v>
      </c>
      <c r="E309" s="51">
        <v>0</v>
      </c>
      <c r="F309" s="52">
        <v>0</v>
      </c>
    </row>
    <row r="310" spans="1:6" ht="15">
      <c r="A310" s="48" t="s">
        <v>644</v>
      </c>
      <c r="B310" s="49" t="s">
        <v>645</v>
      </c>
      <c r="C310" s="39">
        <v>0.045479414914410196</v>
      </c>
      <c r="D310" s="50">
        <v>0.04542104704491602</v>
      </c>
      <c r="E310" s="51">
        <v>0</v>
      </c>
      <c r="F310" s="52">
        <v>0</v>
      </c>
    </row>
    <row r="311" spans="1:6" ht="15">
      <c r="A311" s="48" t="s">
        <v>646</v>
      </c>
      <c r="B311" s="49" t="s">
        <v>647</v>
      </c>
      <c r="C311" s="39">
        <v>0.035167557691401605</v>
      </c>
      <c r="D311" s="50">
        <v>0.035171719087241364</v>
      </c>
      <c r="E311" s="51">
        <v>0</v>
      </c>
      <c r="F311" s="52">
        <v>0</v>
      </c>
    </row>
    <row r="312" spans="1:6" ht="15">
      <c r="A312" s="48" t="s">
        <v>648</v>
      </c>
      <c r="B312" s="49" t="s">
        <v>649</v>
      </c>
      <c r="C312" s="39">
        <v>0.06222854557352595</v>
      </c>
      <c r="D312" s="50">
        <v>0.06198908973030255</v>
      </c>
      <c r="E312" s="51">
        <v>0</v>
      </c>
      <c r="F312" s="52">
        <v>0</v>
      </c>
    </row>
    <row r="313" spans="1:6" ht="15">
      <c r="A313" s="48" t="s">
        <v>650</v>
      </c>
      <c r="B313" s="49" t="s">
        <v>651</v>
      </c>
      <c r="C313" s="39">
        <v>0.04447516545659171</v>
      </c>
      <c r="D313" s="50">
        <v>0.04435534049365672</v>
      </c>
      <c r="E313" s="51">
        <v>0</v>
      </c>
      <c r="F313" s="52">
        <v>0</v>
      </c>
    </row>
    <row r="314" spans="1:6" ht="15">
      <c r="A314" s="48" t="s">
        <v>652</v>
      </c>
      <c r="B314" s="57" t="s">
        <v>653</v>
      </c>
      <c r="C314" s="39">
        <v>0.09401234363441846</v>
      </c>
      <c r="D314" s="50">
        <v>0.09381786276137373</v>
      </c>
      <c r="E314" s="51">
        <v>0</v>
      </c>
      <c r="F314" s="52">
        <v>0</v>
      </c>
    </row>
    <row r="315" spans="1:6" ht="15">
      <c r="A315" s="48" t="s">
        <v>654</v>
      </c>
      <c r="B315" s="49" t="s">
        <v>655</v>
      </c>
      <c r="C315" s="39">
        <v>0.04778110947622021</v>
      </c>
      <c r="D315" s="50">
        <v>0.047653855291109576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656</v>
      </c>
      <c r="C316" s="39">
        <v>0.07554856753735542</v>
      </c>
      <c r="D316" s="50">
        <v>0.07534736100398627</v>
      </c>
      <c r="E316" s="51">
        <v>1</v>
      </c>
      <c r="F316" s="52">
        <v>0</v>
      </c>
    </row>
    <row r="317" spans="1:6" ht="15">
      <c r="A317" s="48" t="s">
        <v>657</v>
      </c>
      <c r="B317" s="57" t="s">
        <v>1280</v>
      </c>
      <c r="C317" s="39">
        <v>0.05037303065584425</v>
      </c>
      <c r="D317" s="50">
        <v>0.050140678304024994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0.05601724371456962</v>
      </c>
      <c r="D318" s="50">
        <v>0.0558406113552762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10 JUIN 2024</v>
      </c>
      <c r="B2" s="106"/>
      <c r="C2" s="106"/>
      <c r="D2" s="106"/>
    </row>
    <row r="3" spans="1:4" ht="12.75" customHeight="1">
      <c r="A3" s="108" t="s">
        <v>20</v>
      </c>
      <c r="B3" s="110" t="s">
        <v>21</v>
      </c>
      <c r="C3" s="110" t="s">
        <v>28</v>
      </c>
      <c r="D3" s="175" t="s">
        <v>29</v>
      </c>
    </row>
    <row r="4" spans="1:4" ht="18.75" customHeight="1" thickBot="1">
      <c r="A4" s="120"/>
      <c r="B4" s="122"/>
      <c r="C4" s="122"/>
      <c r="D4" s="176"/>
    </row>
    <row r="5" spans="1:4" ht="15">
      <c r="A5" s="48" t="s">
        <v>661</v>
      </c>
      <c r="B5" s="49" t="s">
        <v>1281</v>
      </c>
      <c r="C5" s="39">
        <v>0.001453847598735144</v>
      </c>
      <c r="D5" s="50">
        <v>0.0014562003052076202</v>
      </c>
    </row>
    <row r="6" spans="1:4" ht="15">
      <c r="A6" s="48" t="s">
        <v>663</v>
      </c>
      <c r="B6" s="49" t="s">
        <v>1282</v>
      </c>
      <c r="C6" s="39">
        <v>0.26012574362150276</v>
      </c>
      <c r="D6" s="50">
        <v>0.25962945676714777</v>
      </c>
    </row>
    <row r="7" spans="1:4" ht="15">
      <c r="A7" s="48" t="s">
        <v>665</v>
      </c>
      <c r="B7" s="49" t="s">
        <v>1283</v>
      </c>
      <c r="C7" s="39">
        <v>0.022289808919379258</v>
      </c>
      <c r="D7" s="50">
        <v>0.022192089966200847</v>
      </c>
    </row>
    <row r="8" spans="1:4" ht="15">
      <c r="A8" s="48" t="s">
        <v>667</v>
      </c>
      <c r="B8" s="49" t="s">
        <v>1284</v>
      </c>
      <c r="C8" s="39">
        <v>0.01369331060464949</v>
      </c>
      <c r="D8" s="50">
        <v>0.01363150343228222</v>
      </c>
    </row>
    <row r="9" spans="1:4" ht="15">
      <c r="A9" s="48" t="s">
        <v>669</v>
      </c>
      <c r="B9" s="49" t="s">
        <v>1285</v>
      </c>
      <c r="C9" s="39">
        <v>0.006553834665150806</v>
      </c>
      <c r="D9" s="50">
        <v>0.006530787773318762</v>
      </c>
    </row>
    <row r="10" spans="1:4" ht="15">
      <c r="A10" s="48" t="s">
        <v>671</v>
      </c>
      <c r="B10" s="49" t="s">
        <v>1286</v>
      </c>
      <c r="C10" s="39">
        <v>0.001997401837318083</v>
      </c>
      <c r="D10" s="50">
        <v>0.0019975516187776634</v>
      </c>
    </row>
    <row r="11" spans="1:4" ht="15">
      <c r="A11" s="48" t="s">
        <v>673</v>
      </c>
      <c r="B11" s="49" t="s">
        <v>1287</v>
      </c>
      <c r="C11" s="39">
        <v>0.001250735086037354</v>
      </c>
      <c r="D11" s="50">
        <v>0.0012449228244764507</v>
      </c>
    </row>
    <row r="12" spans="1:4" ht="14.25" customHeight="1">
      <c r="A12" s="48" t="s">
        <v>675</v>
      </c>
      <c r="B12" s="49" t="s">
        <v>1287</v>
      </c>
      <c r="C12" s="39">
        <v>0.00322648427280759</v>
      </c>
      <c r="D12" s="50">
        <v>0.003206431512916712</v>
      </c>
    </row>
    <row r="13" spans="1:4" ht="15">
      <c r="A13" s="48" t="s">
        <v>676</v>
      </c>
      <c r="B13" s="49" t="s">
        <v>1287</v>
      </c>
      <c r="C13" s="39">
        <v>0.0042823134339101615</v>
      </c>
      <c r="D13" s="50">
        <v>0.004255074564842177</v>
      </c>
    </row>
    <row r="14" spans="1:4" ht="15">
      <c r="A14" s="48" t="s">
        <v>677</v>
      </c>
      <c r="B14" s="49" t="s">
        <v>1287</v>
      </c>
      <c r="C14" s="39">
        <v>0.004216752437209187</v>
      </c>
      <c r="D14" s="50">
        <v>0.004190452653828961</v>
      </c>
    </row>
    <row r="15" spans="1:4" ht="15">
      <c r="A15" s="48" t="s">
        <v>678</v>
      </c>
      <c r="B15" s="49" t="s">
        <v>1288</v>
      </c>
      <c r="C15" s="39">
        <v>0.04944763075736102</v>
      </c>
      <c r="D15" s="50">
        <v>0.04926290739899924</v>
      </c>
    </row>
    <row r="16" spans="1:4" ht="15">
      <c r="A16" s="48" t="s">
        <v>680</v>
      </c>
      <c r="B16" s="49" t="s">
        <v>1289</v>
      </c>
      <c r="C16" s="39">
        <v>0.04800983186259044</v>
      </c>
      <c r="D16" s="50">
        <v>0.047927426217569846</v>
      </c>
    </row>
    <row r="17" spans="1:4" ht="15">
      <c r="A17" s="48" t="s">
        <v>682</v>
      </c>
      <c r="B17" s="49" t="s">
        <v>1290</v>
      </c>
      <c r="C17" s="39">
        <v>0.04697054931480632</v>
      </c>
      <c r="D17" s="50">
        <v>0.04689541740139205</v>
      </c>
    </row>
    <row r="18" spans="1:4" ht="15">
      <c r="A18" s="48" t="s">
        <v>684</v>
      </c>
      <c r="B18" s="49" t="s">
        <v>1291</v>
      </c>
      <c r="C18" s="39">
        <v>0.02108526242193205</v>
      </c>
      <c r="D18" s="50">
        <v>0.021088693851229134</v>
      </c>
    </row>
    <row r="19" spans="1:4" ht="15">
      <c r="A19" s="48" t="s">
        <v>686</v>
      </c>
      <c r="B19" s="49" t="s">
        <v>1291</v>
      </c>
      <c r="C19" s="39">
        <v>0.034086799680896895</v>
      </c>
      <c r="D19" s="50">
        <v>0.034088073885947735</v>
      </c>
    </row>
    <row r="20" spans="1:4" ht="15">
      <c r="A20" s="48" t="s">
        <v>687</v>
      </c>
      <c r="B20" s="49" t="s">
        <v>1291</v>
      </c>
      <c r="C20" s="39">
        <v>0.04063096864207278</v>
      </c>
      <c r="D20" s="50">
        <v>0.04062250971931705</v>
      </c>
    </row>
    <row r="21" spans="1:4" ht="15">
      <c r="A21" s="48" t="s">
        <v>688</v>
      </c>
      <c r="B21" s="53" t="s">
        <v>1292</v>
      </c>
      <c r="C21" s="39">
        <v>0.048323898993520145</v>
      </c>
      <c r="D21" s="50">
        <v>0.04822017547296402</v>
      </c>
    </row>
    <row r="22" spans="1:4" ht="15">
      <c r="A22" s="48" t="s">
        <v>690</v>
      </c>
      <c r="B22" s="49" t="s">
        <v>1293</v>
      </c>
      <c r="C22" s="39">
        <v>0.11329933996132022</v>
      </c>
      <c r="D22" s="50">
        <v>0.11406143106873419</v>
      </c>
    </row>
    <row r="23" spans="1:4" ht="15">
      <c r="A23" s="48" t="s">
        <v>692</v>
      </c>
      <c r="B23" s="49" t="s">
        <v>1294</v>
      </c>
      <c r="C23" s="39">
        <v>0.0532358925280925</v>
      </c>
      <c r="D23" s="50">
        <v>0.05312721324880865</v>
      </c>
    </row>
    <row r="24" spans="1:4" ht="15">
      <c r="A24" s="48" t="s">
        <v>694</v>
      </c>
      <c r="B24" s="49" t="s">
        <v>1295</v>
      </c>
      <c r="C24" s="39">
        <v>0.06955500496057149</v>
      </c>
      <c r="D24" s="50">
        <v>0.06946393406779583</v>
      </c>
    </row>
    <row r="25" spans="1:4" ht="15">
      <c r="A25" s="48" t="s">
        <v>696</v>
      </c>
      <c r="B25" s="49" t="s">
        <v>1296</v>
      </c>
      <c r="C25" s="39">
        <v>0.04964105219760015</v>
      </c>
      <c r="D25" s="50">
        <v>0.049533274637444225</v>
      </c>
    </row>
    <row r="26" spans="1:4" ht="15">
      <c r="A26" s="48" t="s">
        <v>698</v>
      </c>
      <c r="B26" s="49" t="s">
        <v>1297</v>
      </c>
      <c r="C26" s="39">
        <v>0.05368115952025114</v>
      </c>
      <c r="D26" s="50">
        <v>0.053570585375824806</v>
      </c>
    </row>
    <row r="27" spans="1:4" ht="15">
      <c r="A27" s="48" t="s">
        <v>700</v>
      </c>
      <c r="B27" s="49" t="s">
        <v>1298</v>
      </c>
      <c r="C27" s="39">
        <v>0.06178436717390899</v>
      </c>
      <c r="D27" s="50">
        <v>0.0617863957773608</v>
      </c>
    </row>
    <row r="28" spans="1:4" ht="15">
      <c r="A28" s="48" t="s">
        <v>702</v>
      </c>
      <c r="B28" s="49" t="s">
        <v>1299</v>
      </c>
      <c r="C28" s="39">
        <v>0.056252422351986395</v>
      </c>
      <c r="D28" s="50">
        <v>0.05610132439766076</v>
      </c>
    </row>
    <row r="29" spans="1:4" ht="15">
      <c r="A29" s="48" t="s">
        <v>704</v>
      </c>
      <c r="B29" s="49" t="s">
        <v>1300</v>
      </c>
      <c r="C29" s="39">
        <v>0.04964105219760015</v>
      </c>
      <c r="D29" s="50">
        <v>0.049533274637444225</v>
      </c>
    </row>
    <row r="30" spans="1:4" ht="15">
      <c r="A30" s="48" t="s">
        <v>706</v>
      </c>
      <c r="B30" s="49" t="s">
        <v>1301</v>
      </c>
      <c r="C30" s="39">
        <v>0.0614092085301328</v>
      </c>
      <c r="D30" s="50">
        <v>0.06128207876992922</v>
      </c>
    </row>
    <row r="31" spans="1:4" ht="15">
      <c r="A31" s="48" t="s">
        <v>708</v>
      </c>
      <c r="B31" s="49" t="s">
        <v>1302</v>
      </c>
      <c r="C31" s="39">
        <v>0.046145325205450324</v>
      </c>
      <c r="D31" s="50">
        <v>0.04597459111840738</v>
      </c>
    </row>
    <row r="32" spans="1:4" ht="15">
      <c r="A32" s="48" t="s">
        <v>710</v>
      </c>
      <c r="B32" s="49" t="s">
        <v>1303</v>
      </c>
      <c r="C32" s="39">
        <v>0.054945032377064024</v>
      </c>
      <c r="D32" s="50">
        <v>0.05476578892450466</v>
      </c>
    </row>
    <row r="33" spans="1:4" ht="15">
      <c r="A33" s="48" t="s">
        <v>712</v>
      </c>
      <c r="B33" s="49" t="s">
        <v>1304</v>
      </c>
      <c r="C33" s="39">
        <v>0.06119799112364641</v>
      </c>
      <c r="D33" s="50">
        <v>0.06108194581388365</v>
      </c>
    </row>
    <row r="34" spans="1:4" ht="15">
      <c r="A34" s="48" t="s">
        <v>714</v>
      </c>
      <c r="B34" s="49" t="s">
        <v>1305</v>
      </c>
      <c r="C34" s="39">
        <v>0.08619283531225289</v>
      </c>
      <c r="D34" s="50">
        <v>0.08620128984490943</v>
      </c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10 JUIN 2024</v>
      </c>
      <c r="B2" s="106"/>
      <c r="C2" s="106"/>
      <c r="D2" s="106"/>
    </row>
    <row r="3" spans="1:4" ht="15">
      <c r="A3" s="119" t="s">
        <v>20</v>
      </c>
      <c r="B3" s="121" t="s">
        <v>21</v>
      </c>
      <c r="C3" s="123" t="s">
        <v>28</v>
      </c>
      <c r="D3" s="125" t="s">
        <v>29</v>
      </c>
    </row>
    <row r="4" spans="1:4" ht="15" thickBot="1">
      <c r="A4" s="120"/>
      <c r="B4" s="122"/>
      <c r="C4" s="124"/>
      <c r="D4" s="126"/>
    </row>
    <row r="5" spans="1:4" ht="15">
      <c r="A5" s="37" t="s">
        <v>716</v>
      </c>
      <c r="B5" s="38" t="s">
        <v>1215</v>
      </c>
      <c r="C5" s="64">
        <v>0.11496266206967033</v>
      </c>
      <c r="D5" s="40">
        <v>0.11465483740676477</v>
      </c>
    </row>
    <row r="6" spans="1:4" ht="15">
      <c r="A6" s="48" t="s">
        <v>717</v>
      </c>
      <c r="B6" s="49" t="s">
        <v>1214</v>
      </c>
      <c r="C6" s="39">
        <v>0.11849844643296568</v>
      </c>
      <c r="D6" s="45">
        <v>0.119642971751758</v>
      </c>
    </row>
    <row r="7" spans="1:4" ht="15">
      <c r="A7" s="48" t="s">
        <v>718</v>
      </c>
      <c r="B7" s="49" t="s">
        <v>65</v>
      </c>
      <c r="C7" s="39">
        <v>0.07033528439595732</v>
      </c>
      <c r="D7" s="50">
        <v>0.07033458217283599</v>
      </c>
    </row>
    <row r="8" spans="1:4" ht="15">
      <c r="A8" s="48" t="s">
        <v>719</v>
      </c>
      <c r="B8" s="49" t="s">
        <v>73</v>
      </c>
      <c r="C8" s="39">
        <v>0.10376954019059552</v>
      </c>
      <c r="D8" s="50">
        <v>0.10377789822208378</v>
      </c>
    </row>
    <row r="9" spans="1:4" ht="15">
      <c r="A9" s="48" t="s">
        <v>720</v>
      </c>
      <c r="B9" s="49" t="s">
        <v>1213</v>
      </c>
      <c r="C9" s="39">
        <v>0.1183859413841598</v>
      </c>
      <c r="D9" s="50">
        <v>0.11923255118964575</v>
      </c>
    </row>
    <row r="10" spans="1:4" ht="15">
      <c r="A10" s="48" t="s">
        <v>721</v>
      </c>
      <c r="B10" s="49" t="s">
        <v>1217</v>
      </c>
      <c r="C10" s="39">
        <v>0.06363336833800123</v>
      </c>
      <c r="D10" s="50">
        <v>0.06344999795841014</v>
      </c>
    </row>
    <row r="11" spans="1:4" ht="15">
      <c r="A11" s="48" t="s">
        <v>722</v>
      </c>
      <c r="B11" s="49" t="s">
        <v>1220</v>
      </c>
      <c r="C11" s="39">
        <v>0.08312653464023295</v>
      </c>
      <c r="D11" s="50">
        <v>0.08333729889078997</v>
      </c>
    </row>
    <row r="12" spans="1:4" ht="15">
      <c r="A12" s="48" t="s">
        <v>723</v>
      </c>
      <c r="B12" s="49" t="s">
        <v>1218</v>
      </c>
      <c r="C12" s="39">
        <v>0.07780774814846537</v>
      </c>
      <c r="D12" s="50">
        <v>0.07762816823222585</v>
      </c>
    </row>
    <row r="13" spans="1:4" ht="15">
      <c r="A13" s="48" t="s">
        <v>724</v>
      </c>
      <c r="B13" s="49" t="s">
        <v>1226</v>
      </c>
      <c r="C13" s="39">
        <v>0.0764056378217528</v>
      </c>
      <c r="D13" s="50">
        <v>0.07618043658060453</v>
      </c>
    </row>
    <row r="14" spans="1:4" ht="15">
      <c r="A14" s="48" t="s">
        <v>725</v>
      </c>
      <c r="B14" s="49" t="s">
        <v>79</v>
      </c>
      <c r="C14" s="39">
        <v>0.09826566305471435</v>
      </c>
      <c r="D14" s="50">
        <v>0.09799965606924514</v>
      </c>
    </row>
    <row r="15" spans="1:4" ht="15">
      <c r="A15" s="48" t="s">
        <v>726</v>
      </c>
      <c r="B15" s="49" t="s">
        <v>1228</v>
      </c>
      <c r="C15" s="39">
        <v>0.05412173289684323</v>
      </c>
      <c r="D15" s="50">
        <v>0.0539668301936258</v>
      </c>
    </row>
    <row r="16" spans="1:4" ht="15">
      <c r="A16" s="48" t="s">
        <v>727</v>
      </c>
      <c r="B16" s="49" t="s">
        <v>170</v>
      </c>
      <c r="C16" s="39">
        <v>0.10846451488786907</v>
      </c>
      <c r="D16" s="50">
        <v>0.10816243295401325</v>
      </c>
    </row>
    <row r="17" spans="1:4" ht="15">
      <c r="A17" s="48" t="s">
        <v>728</v>
      </c>
      <c r="B17" s="49" t="s">
        <v>1231</v>
      </c>
      <c r="C17" s="39">
        <v>0.07287549049430406</v>
      </c>
      <c r="D17" s="50">
        <v>0.07264693909848849</v>
      </c>
    </row>
    <row r="18" spans="1:4" ht="15">
      <c r="A18" s="48" t="s">
        <v>729</v>
      </c>
      <c r="B18" s="49" t="s">
        <v>159</v>
      </c>
      <c r="C18" s="39">
        <v>0.0903217189614712</v>
      </c>
      <c r="D18" s="50">
        <v>0.09008716335175586</v>
      </c>
    </row>
    <row r="19" spans="1:4" ht="15">
      <c r="A19" s="48" t="s">
        <v>730</v>
      </c>
      <c r="B19" s="49" t="s">
        <v>207</v>
      </c>
      <c r="C19" s="39">
        <v>0.0672464614728837</v>
      </c>
      <c r="D19" s="50">
        <v>0.06709128388650268</v>
      </c>
    </row>
    <row r="20" spans="1:4" ht="15">
      <c r="A20" s="48" t="s">
        <v>731</v>
      </c>
      <c r="B20" s="49" t="s">
        <v>233</v>
      </c>
      <c r="C20" s="39">
        <v>0.061001798384116006</v>
      </c>
      <c r="D20" s="50">
        <v>0.061003091693536356</v>
      </c>
    </row>
    <row r="21" spans="1:4" ht="15">
      <c r="A21" s="48" t="s">
        <v>732</v>
      </c>
      <c r="B21" s="49" t="s">
        <v>608</v>
      </c>
      <c r="C21" s="39">
        <v>0.08438010252144129</v>
      </c>
      <c r="D21" s="50">
        <v>0.0842259066855581</v>
      </c>
    </row>
    <row r="22" spans="1:4" ht="15">
      <c r="A22" s="48" t="s">
        <v>733</v>
      </c>
      <c r="B22" s="49" t="s">
        <v>231</v>
      </c>
      <c r="C22" s="39">
        <v>0.06582336257744109</v>
      </c>
      <c r="D22" s="50">
        <v>0.06582520325046756</v>
      </c>
    </row>
    <row r="23" spans="1:4" ht="15">
      <c r="A23" s="48" t="s">
        <v>734</v>
      </c>
      <c r="B23" s="49" t="s">
        <v>244</v>
      </c>
      <c r="C23" s="39">
        <v>0.2437308541835035</v>
      </c>
      <c r="D23" s="50">
        <v>0.24336891898076482</v>
      </c>
    </row>
    <row r="24" spans="1:4" ht="15">
      <c r="A24" s="48" t="s">
        <v>735</v>
      </c>
      <c r="B24" s="49" t="s">
        <v>246</v>
      </c>
      <c r="C24" s="39">
        <v>0.2433527214467784</v>
      </c>
      <c r="D24" s="50">
        <v>0.24292464923049972</v>
      </c>
    </row>
    <row r="25" spans="1:4" ht="15">
      <c r="A25" s="48" t="s">
        <v>736</v>
      </c>
      <c r="B25" s="49" t="s">
        <v>215</v>
      </c>
      <c r="C25" s="39">
        <v>0.2227201215947757</v>
      </c>
      <c r="D25" s="50">
        <v>0.22231713669424313</v>
      </c>
    </row>
    <row r="26" spans="1:4" ht="15">
      <c r="A26" s="48" t="s">
        <v>737</v>
      </c>
      <c r="B26" s="49" t="s">
        <v>1251</v>
      </c>
      <c r="C26" s="39">
        <v>0.10231058986771431</v>
      </c>
      <c r="D26" s="50">
        <v>0.10230943688293419</v>
      </c>
    </row>
    <row r="27" spans="1:4" ht="15">
      <c r="A27" s="48" t="s">
        <v>738</v>
      </c>
      <c r="B27" s="49" t="s">
        <v>266</v>
      </c>
      <c r="C27" s="39">
        <v>0.054508506594043445</v>
      </c>
      <c r="D27" s="50">
        <v>0.0543477398647627</v>
      </c>
    </row>
    <row r="28" spans="1:4" ht="15">
      <c r="A28" s="48" t="s">
        <v>739</v>
      </c>
      <c r="B28" s="49" t="s">
        <v>260</v>
      </c>
      <c r="C28" s="39">
        <v>0.09775479761715938</v>
      </c>
      <c r="D28" s="50">
        <v>0.0985230020311241</v>
      </c>
    </row>
    <row r="29" spans="1:4" ht="15">
      <c r="A29" s="48" t="s">
        <v>740</v>
      </c>
      <c r="B29" s="49" t="s">
        <v>1233</v>
      </c>
      <c r="C29" s="39">
        <v>0.05993870272370178</v>
      </c>
      <c r="D29" s="50">
        <v>0.059835787808135754</v>
      </c>
    </row>
    <row r="30" spans="1:4" ht="15">
      <c r="A30" s="48" t="s">
        <v>741</v>
      </c>
      <c r="B30" s="49" t="s">
        <v>1246</v>
      </c>
      <c r="C30" s="39">
        <v>0.07111463184758894</v>
      </c>
      <c r="D30" s="50">
        <v>0.07092281386870074</v>
      </c>
    </row>
    <row r="31" spans="1:4" ht="15">
      <c r="A31" s="48" t="s">
        <v>742</v>
      </c>
      <c r="B31" s="49" t="s">
        <v>1234</v>
      </c>
      <c r="C31" s="39">
        <v>0.13763491612973963</v>
      </c>
      <c r="D31" s="50">
        <v>0.1373180976677701</v>
      </c>
    </row>
    <row r="32" spans="1:4" ht="15">
      <c r="A32" s="48" t="s">
        <v>743</v>
      </c>
      <c r="B32" s="49" t="s">
        <v>292</v>
      </c>
      <c r="C32" s="39">
        <v>0.049965746766492</v>
      </c>
      <c r="D32" s="50">
        <v>0.04990982377725515</v>
      </c>
    </row>
    <row r="33" spans="1:4" ht="15">
      <c r="A33" s="48" t="s">
        <v>744</v>
      </c>
      <c r="B33" s="49" t="s">
        <v>248</v>
      </c>
      <c r="C33" s="39">
        <v>0.2445638706746492</v>
      </c>
      <c r="D33" s="50">
        <v>0.24417842934676293</v>
      </c>
    </row>
    <row r="34" spans="1:4" ht="15">
      <c r="A34" s="48" t="s">
        <v>745</v>
      </c>
      <c r="B34" s="49" t="s">
        <v>1244</v>
      </c>
      <c r="C34" s="39">
        <v>0.07025455822209162</v>
      </c>
      <c r="D34" s="50">
        <v>0.07018785998050839</v>
      </c>
    </row>
    <row r="35" spans="1:4" ht="15">
      <c r="A35" s="48" t="s">
        <v>746</v>
      </c>
      <c r="B35" s="49" t="s">
        <v>614</v>
      </c>
      <c r="C35" s="39">
        <v>0.045836069113893145</v>
      </c>
      <c r="D35" s="50">
        <v>0.045748307600287315</v>
      </c>
    </row>
    <row r="36" spans="1:4" ht="15">
      <c r="A36" s="48" t="s">
        <v>747</v>
      </c>
      <c r="B36" s="49" t="s">
        <v>1245</v>
      </c>
      <c r="C36" s="39">
        <v>0.0622592158497402</v>
      </c>
      <c r="D36" s="50">
        <v>0.06210359275799875</v>
      </c>
    </row>
    <row r="37" spans="1:4" ht="15">
      <c r="A37" s="48" t="s">
        <v>748</v>
      </c>
      <c r="B37" s="49" t="s">
        <v>1259</v>
      </c>
      <c r="C37" s="39">
        <v>0.06110998351461742</v>
      </c>
      <c r="D37" s="50">
        <v>0.06106112589516085</v>
      </c>
    </row>
    <row r="38" spans="1:4" ht="15">
      <c r="A38" s="48" t="s">
        <v>749</v>
      </c>
      <c r="B38" s="49" t="s">
        <v>618</v>
      </c>
      <c r="C38" s="39">
        <v>0.045550498676782236</v>
      </c>
      <c r="D38" s="50">
        <v>0.04545166392289078</v>
      </c>
    </row>
    <row r="39" spans="1:4" ht="15">
      <c r="A39" s="48" t="s">
        <v>750</v>
      </c>
      <c r="B39" s="49" t="s">
        <v>344</v>
      </c>
      <c r="C39" s="39">
        <v>0.0749021251618706</v>
      </c>
      <c r="D39" s="50">
        <v>0.07489989347412233</v>
      </c>
    </row>
    <row r="40" spans="1:4" ht="15">
      <c r="A40" s="48" t="s">
        <v>751</v>
      </c>
      <c r="B40" s="49" t="s">
        <v>1263</v>
      </c>
      <c r="C40" s="39">
        <v>0.07625179555231343</v>
      </c>
      <c r="D40" s="50">
        <v>0.07614812124870854</v>
      </c>
    </row>
    <row r="41" spans="1:4" ht="15">
      <c r="A41" s="48" t="s">
        <v>752</v>
      </c>
      <c r="B41" s="49" t="s">
        <v>352</v>
      </c>
      <c r="C41" s="39">
        <v>0.057128838086124935</v>
      </c>
      <c r="D41" s="50">
        <v>0.05696192596761354</v>
      </c>
    </row>
    <row r="42" spans="1:4" ht="15">
      <c r="A42" s="48" t="s">
        <v>753</v>
      </c>
      <c r="B42" s="49" t="s">
        <v>1252</v>
      </c>
      <c r="C42" s="39">
        <v>0.16098426120813722</v>
      </c>
      <c r="D42" s="50">
        <v>0.16083491697096353</v>
      </c>
    </row>
    <row r="43" spans="1:4" ht="15">
      <c r="A43" s="48" t="s">
        <v>754</v>
      </c>
      <c r="B43" s="49" t="s">
        <v>229</v>
      </c>
      <c r="C43" s="39">
        <v>0.05743735192673642</v>
      </c>
      <c r="D43" s="50">
        <v>0.05724915987341601</v>
      </c>
    </row>
    <row r="44" spans="1:4" ht="15">
      <c r="A44" s="48" t="s">
        <v>755</v>
      </c>
      <c r="B44" s="49" t="s">
        <v>1253</v>
      </c>
      <c r="C44" s="39">
        <v>0.08883912793405271</v>
      </c>
      <c r="D44" s="50">
        <v>0.08864179590968667</v>
      </c>
    </row>
    <row r="45" spans="1:4" ht="15">
      <c r="A45" s="48" t="s">
        <v>756</v>
      </c>
      <c r="B45" s="49" t="s">
        <v>386</v>
      </c>
      <c r="C45" s="39">
        <v>0.08352009216555481</v>
      </c>
      <c r="D45" s="50">
        <v>0.0833324066025629</v>
      </c>
    </row>
    <row r="46" spans="1:4" ht="15">
      <c r="A46" s="48" t="s">
        <v>757</v>
      </c>
      <c r="B46" s="49" t="s">
        <v>1247</v>
      </c>
      <c r="C46" s="39">
        <v>0.08541843110412468</v>
      </c>
      <c r="D46" s="50">
        <v>0.08528686210750748</v>
      </c>
    </row>
    <row r="47" spans="1:4" ht="15">
      <c r="A47" s="48" t="s">
        <v>758</v>
      </c>
      <c r="B47" s="49" t="s">
        <v>1254</v>
      </c>
      <c r="C47" s="39">
        <v>0.05729194881929428</v>
      </c>
      <c r="D47" s="50">
        <v>0.05714067492806025</v>
      </c>
    </row>
    <row r="48" spans="1:4" ht="15">
      <c r="A48" s="48" t="s">
        <v>759</v>
      </c>
      <c r="B48" s="49" t="s">
        <v>394</v>
      </c>
      <c r="C48" s="39">
        <v>0.11059946024821486</v>
      </c>
      <c r="D48" s="50">
        <v>0.11060580381846861</v>
      </c>
    </row>
    <row r="49" spans="1:4" ht="15">
      <c r="A49" s="48" t="s">
        <v>760</v>
      </c>
      <c r="B49" s="49" t="s">
        <v>1255</v>
      </c>
      <c r="C49" s="39">
        <v>0.07118586595177069</v>
      </c>
      <c r="D49" s="50">
        <v>0.07105140965356391</v>
      </c>
    </row>
    <row r="50" spans="1:4" ht="15">
      <c r="A50" s="48" t="s">
        <v>761</v>
      </c>
      <c r="B50" s="49" t="s">
        <v>268</v>
      </c>
      <c r="C50" s="39">
        <v>0.08706181219559433</v>
      </c>
      <c r="D50" s="50">
        <v>0.08727833501889201</v>
      </c>
    </row>
    <row r="51" spans="1:4" ht="15">
      <c r="A51" s="48" t="s">
        <v>762</v>
      </c>
      <c r="B51" s="49" t="s">
        <v>179</v>
      </c>
      <c r="C51" s="39">
        <v>0.17954984185120207</v>
      </c>
      <c r="D51" s="50">
        <v>0.17952873132146252</v>
      </c>
    </row>
    <row r="52" spans="1:4" ht="15">
      <c r="A52" s="48" t="s">
        <v>763</v>
      </c>
      <c r="B52" s="49" t="s">
        <v>1221</v>
      </c>
      <c r="C52" s="39">
        <v>0.06480916930484257</v>
      </c>
      <c r="D52" s="50">
        <v>0.06464543665715614</v>
      </c>
    </row>
    <row r="53" spans="1:4" ht="15">
      <c r="A53" s="48" t="s">
        <v>764</v>
      </c>
      <c r="B53" s="49" t="s">
        <v>410</v>
      </c>
      <c r="C53" s="39">
        <v>0.11234645383641281</v>
      </c>
      <c r="D53" s="50">
        <v>0.11204160637136837</v>
      </c>
    </row>
    <row r="54" spans="1:4" ht="15">
      <c r="A54" s="48" t="s">
        <v>765</v>
      </c>
      <c r="B54" s="49" t="s">
        <v>1224</v>
      </c>
      <c r="C54" s="39">
        <v>0.1224421397630437</v>
      </c>
      <c r="D54" s="50">
        <v>0.1223212282121446</v>
      </c>
    </row>
    <row r="55" spans="1:4" ht="15">
      <c r="A55" s="48" t="s">
        <v>766</v>
      </c>
      <c r="B55" s="49" t="s">
        <v>434</v>
      </c>
      <c r="C55" s="39">
        <v>0.09169109422522548</v>
      </c>
      <c r="D55" s="50">
        <v>0.09136697890165242</v>
      </c>
    </row>
    <row r="56" spans="1:4" ht="15">
      <c r="A56" s="48" t="s">
        <v>767</v>
      </c>
      <c r="B56" s="49" t="s">
        <v>548</v>
      </c>
      <c r="C56" s="39">
        <v>0.10689609228288771</v>
      </c>
      <c r="D56" s="50">
        <v>0.10707712570923102</v>
      </c>
    </row>
    <row r="57" spans="1:4" ht="15">
      <c r="A57" s="48" t="s">
        <v>768</v>
      </c>
      <c r="B57" s="49" t="s">
        <v>596</v>
      </c>
      <c r="C57" s="39">
        <v>0.11860874760979243</v>
      </c>
      <c r="D57" s="50">
        <v>0.11948815443740674</v>
      </c>
    </row>
    <row r="58" spans="1:4" ht="15">
      <c r="A58" s="48" t="s">
        <v>769</v>
      </c>
      <c r="B58" s="49" t="s">
        <v>456</v>
      </c>
      <c r="C58" s="39">
        <v>0.06962762870344387</v>
      </c>
      <c r="D58" s="50">
        <v>0.06962451623934354</v>
      </c>
    </row>
    <row r="59" spans="1:4" ht="15">
      <c r="A59" s="48" t="s">
        <v>770</v>
      </c>
      <c r="B59" s="49" t="s">
        <v>1256</v>
      </c>
      <c r="C59" s="39">
        <v>0.0728215587841903</v>
      </c>
      <c r="D59" s="50">
        <v>0.07265299029321788</v>
      </c>
    </row>
    <row r="60" spans="1:4" ht="15">
      <c r="A60" s="48" t="s">
        <v>771</v>
      </c>
      <c r="B60" s="49" t="s">
        <v>1249</v>
      </c>
      <c r="C60" s="39">
        <v>0.09046770515170349</v>
      </c>
      <c r="D60" s="50">
        <v>0.09020025217060341</v>
      </c>
    </row>
    <row r="61" spans="1:4" ht="15">
      <c r="A61" s="48" t="s">
        <v>772</v>
      </c>
      <c r="B61" s="49" t="s">
        <v>69</v>
      </c>
      <c r="C61" s="39">
        <v>0.11211092234352321</v>
      </c>
      <c r="D61" s="50">
        <v>0.11180146413043254</v>
      </c>
    </row>
    <row r="62" spans="1:4" ht="15">
      <c r="A62" s="48" t="s">
        <v>773</v>
      </c>
      <c r="B62" s="49" t="s">
        <v>466</v>
      </c>
      <c r="C62" s="39">
        <v>0.06830311063857118</v>
      </c>
      <c r="D62" s="50">
        <v>0.06829659748492353</v>
      </c>
    </row>
    <row r="63" spans="1:4" ht="15">
      <c r="A63" s="48" t="s">
        <v>774</v>
      </c>
      <c r="B63" s="49" t="s">
        <v>125</v>
      </c>
      <c r="C63" s="39">
        <v>0.22151510682466183</v>
      </c>
      <c r="D63" s="50">
        <v>0.22108861196431545</v>
      </c>
    </row>
    <row r="64" spans="1:4" ht="15">
      <c r="A64" s="48" t="s">
        <v>775</v>
      </c>
      <c r="B64" s="49" t="s">
        <v>576</v>
      </c>
      <c r="C64" s="39">
        <v>0.1353981643607137</v>
      </c>
      <c r="D64" s="50">
        <v>0.13541363490262706</v>
      </c>
    </row>
    <row r="65" spans="1:4" ht="15">
      <c r="A65" s="48" t="s">
        <v>776</v>
      </c>
      <c r="B65" s="49" t="s">
        <v>1273</v>
      </c>
      <c r="C65" s="39">
        <v>0.05797812885822369</v>
      </c>
      <c r="D65" s="50">
        <v>0.05798221402085286</v>
      </c>
    </row>
    <row r="66" spans="1:4" ht="15">
      <c r="A66" s="48" t="s">
        <v>777</v>
      </c>
      <c r="B66" s="49" t="s">
        <v>105</v>
      </c>
      <c r="C66" s="39">
        <v>0.10058753670480769</v>
      </c>
      <c r="D66" s="50">
        <v>0.10032731293801707</v>
      </c>
    </row>
    <row r="67" spans="1:4" ht="15">
      <c r="A67" s="48" t="s">
        <v>778</v>
      </c>
      <c r="B67" s="49" t="s">
        <v>1271</v>
      </c>
      <c r="C67" s="39">
        <v>0.06718173786354212</v>
      </c>
      <c r="D67" s="50">
        <v>0.06699674119162066</v>
      </c>
    </row>
    <row r="68" spans="1:4" ht="15">
      <c r="A68" s="48" t="s">
        <v>779</v>
      </c>
      <c r="B68" s="49" t="s">
        <v>474</v>
      </c>
      <c r="C68" s="39">
        <v>0.06577543356373619</v>
      </c>
      <c r="D68" s="50">
        <v>0.06558526463040708</v>
      </c>
    </row>
    <row r="69" spans="1:4" ht="15">
      <c r="A69" s="48" t="s">
        <v>780</v>
      </c>
      <c r="B69" s="49" t="s">
        <v>1261</v>
      </c>
      <c r="C69" s="39">
        <v>0.06854635732203916</v>
      </c>
      <c r="D69" s="50">
        <v>0.06836025422928566</v>
      </c>
    </row>
    <row r="70" spans="1:4" ht="15">
      <c r="A70" s="48" t="s">
        <v>781</v>
      </c>
      <c r="B70" s="49" t="s">
        <v>481</v>
      </c>
      <c r="C70" s="39">
        <v>0.06220502717529444</v>
      </c>
      <c r="D70" s="50">
        <v>0.06200051268937641</v>
      </c>
    </row>
    <row r="71" spans="1:4" ht="15">
      <c r="A71" s="48" t="s">
        <v>782</v>
      </c>
      <c r="B71" s="49" t="s">
        <v>487</v>
      </c>
      <c r="C71" s="39">
        <v>0.17231605817615855</v>
      </c>
      <c r="D71" s="50">
        <v>0.17179813907243568</v>
      </c>
    </row>
    <row r="72" spans="1:4" ht="15">
      <c r="A72" s="48" t="s">
        <v>783</v>
      </c>
      <c r="B72" s="49" t="s">
        <v>1264</v>
      </c>
      <c r="C72" s="39">
        <v>0.09978433342408474</v>
      </c>
      <c r="D72" s="50">
        <v>0.09977614828089576</v>
      </c>
    </row>
    <row r="73" spans="1:4" ht="15">
      <c r="A73" s="48" t="s">
        <v>784</v>
      </c>
      <c r="B73" s="49" t="s">
        <v>77</v>
      </c>
      <c r="C73" s="39">
        <v>0.0673071413560438</v>
      </c>
      <c r="D73" s="50">
        <v>0.06729898845470576</v>
      </c>
    </row>
    <row r="74" spans="1:4" ht="15">
      <c r="A74" s="48" t="s">
        <v>785</v>
      </c>
      <c r="B74" s="49" t="s">
        <v>525</v>
      </c>
      <c r="C74" s="39">
        <v>0.054441542044050426</v>
      </c>
      <c r="D74" s="50">
        <v>0.05424969458462668</v>
      </c>
    </row>
    <row r="75" spans="1:4" ht="15">
      <c r="A75" s="48" t="s">
        <v>786</v>
      </c>
      <c r="B75" s="49" t="s">
        <v>1269</v>
      </c>
      <c r="C75" s="39">
        <v>0.0701045252985981</v>
      </c>
      <c r="D75" s="50">
        <v>0.06972701925989207</v>
      </c>
    </row>
    <row r="76" spans="1:4" ht="15">
      <c r="A76" s="48" t="s">
        <v>787</v>
      </c>
      <c r="B76" s="49" t="s">
        <v>242</v>
      </c>
      <c r="C76" s="39">
        <v>0.2430198021966581</v>
      </c>
      <c r="D76" s="50">
        <v>0.24264376841663338</v>
      </c>
    </row>
    <row r="77" spans="1:4" ht="15">
      <c r="A77" s="48" t="s">
        <v>788</v>
      </c>
      <c r="B77" s="49" t="s">
        <v>538</v>
      </c>
      <c r="C77" s="39">
        <v>0.16013695695108146</v>
      </c>
      <c r="D77" s="50">
        <v>0.16037185226885955</v>
      </c>
    </row>
    <row r="78" spans="1:4" ht="15">
      <c r="A78" s="48" t="s">
        <v>789</v>
      </c>
      <c r="B78" s="49" t="s">
        <v>49</v>
      </c>
      <c r="C78" s="39">
        <v>0.05762016642835518</v>
      </c>
      <c r="D78" s="50">
        <v>0.057458820912023284</v>
      </c>
    </row>
    <row r="79" spans="1:4" ht="15">
      <c r="A79" s="48" t="s">
        <v>790</v>
      </c>
      <c r="B79" s="49" t="s">
        <v>123</v>
      </c>
      <c r="C79" s="39">
        <v>0.22237624118532412</v>
      </c>
      <c r="D79" s="50">
        <v>0.22196974936808492</v>
      </c>
    </row>
    <row r="80" spans="1:4" ht="15">
      <c r="A80" s="48" t="s">
        <v>791</v>
      </c>
      <c r="B80" s="49" t="s">
        <v>127</v>
      </c>
      <c r="C80" s="39">
        <v>0.22288559168271832</v>
      </c>
      <c r="D80" s="50">
        <v>0.22246886904397586</v>
      </c>
    </row>
    <row r="81" spans="1:4" ht="15">
      <c r="A81" s="48" t="s">
        <v>792</v>
      </c>
      <c r="B81" s="49" t="s">
        <v>191</v>
      </c>
      <c r="C81" s="39">
        <v>0.06122911931318608</v>
      </c>
      <c r="D81" s="50">
        <v>0.06108110955757116</v>
      </c>
    </row>
    <row r="82" spans="1:4" ht="15">
      <c r="A82" s="48" t="s">
        <v>793</v>
      </c>
      <c r="B82" s="49" t="s">
        <v>193</v>
      </c>
      <c r="C82" s="39">
        <v>0.12354804048264008</v>
      </c>
      <c r="D82" s="50">
        <v>0.12327360722320164</v>
      </c>
    </row>
    <row r="83" spans="1:4" ht="15">
      <c r="A83" s="48" t="s">
        <v>794</v>
      </c>
      <c r="B83" s="49" t="s">
        <v>185</v>
      </c>
      <c r="C83" s="39">
        <v>0.09125252897786043</v>
      </c>
      <c r="D83" s="50">
        <v>0.09104558203745014</v>
      </c>
    </row>
    <row r="84" spans="1:4" ht="15">
      <c r="A84" s="48" t="s">
        <v>795</v>
      </c>
      <c r="B84" s="49" t="s">
        <v>570</v>
      </c>
      <c r="C84" s="39">
        <v>0.12370128985774295</v>
      </c>
      <c r="D84" s="50">
        <v>0.12372000319466231</v>
      </c>
    </row>
    <row r="85" spans="1:4" ht="15">
      <c r="A85" s="48" t="s">
        <v>796</v>
      </c>
      <c r="B85" s="49" t="s">
        <v>436</v>
      </c>
      <c r="C85" s="39">
        <v>0.14391522911126675</v>
      </c>
      <c r="D85" s="50">
        <v>0.143920616602331</v>
      </c>
    </row>
    <row r="86" spans="1:4" ht="15">
      <c r="A86" s="48" t="s">
        <v>797</v>
      </c>
      <c r="B86" s="49" t="s">
        <v>45</v>
      </c>
      <c r="C86" s="39">
        <v>0.1376281657210649</v>
      </c>
      <c r="D86" s="50">
        <v>0.137614190579471</v>
      </c>
    </row>
    <row r="87" spans="1:4" ht="15">
      <c r="A87" s="48" t="s">
        <v>798</v>
      </c>
      <c r="B87" s="49" t="s">
        <v>582</v>
      </c>
      <c r="C87" s="39">
        <v>0.07294027051131044</v>
      </c>
      <c r="D87" s="50">
        <v>0.07278280471385262</v>
      </c>
    </row>
    <row r="88" spans="1:4" ht="15">
      <c r="A88" s="48" t="s">
        <v>799</v>
      </c>
      <c r="B88" s="49" t="s">
        <v>588</v>
      </c>
      <c r="C88" s="39">
        <v>0.45546476668946123</v>
      </c>
      <c r="D88" s="50">
        <v>0.45411461435337735</v>
      </c>
    </row>
    <row r="89" spans="1:4" ht="15">
      <c r="A89" s="48" t="s">
        <v>800</v>
      </c>
      <c r="B89" s="49" t="s">
        <v>290</v>
      </c>
      <c r="C89" s="39">
        <v>0.07104638050683573</v>
      </c>
      <c r="D89" s="50">
        <v>0.07127586934837249</v>
      </c>
    </row>
    <row r="90" spans="1:4" ht="15">
      <c r="A90" s="48" t="s">
        <v>801</v>
      </c>
      <c r="B90" s="49" t="s">
        <v>1275</v>
      </c>
      <c r="C90" s="39">
        <v>0.058813380185741476</v>
      </c>
      <c r="D90" s="50">
        <v>0.05863095756368956</v>
      </c>
    </row>
    <row r="91" spans="1:4" ht="15">
      <c r="A91" s="48" t="s">
        <v>802</v>
      </c>
      <c r="B91" s="49" t="s">
        <v>584</v>
      </c>
      <c r="C91" s="39">
        <v>0.1251018937278302</v>
      </c>
      <c r="D91" s="50">
        <v>0.12500365658034812</v>
      </c>
    </row>
    <row r="92" spans="1:4" ht="15">
      <c r="A92" s="48" t="s">
        <v>803</v>
      </c>
      <c r="B92" s="49" t="s">
        <v>604</v>
      </c>
      <c r="C92" s="39">
        <v>0.019603183751531663</v>
      </c>
      <c r="D92" s="50">
        <v>0.019605497522699807</v>
      </c>
    </row>
    <row r="93" spans="1:4" ht="15">
      <c r="A93" s="48" t="s">
        <v>804</v>
      </c>
      <c r="B93" s="49" t="s">
        <v>620</v>
      </c>
      <c r="C93" s="39">
        <v>0.06232468639780883</v>
      </c>
      <c r="D93" s="50">
        <v>0.06214529099938145</v>
      </c>
    </row>
    <row r="94" spans="1:4" ht="15">
      <c r="A94" s="48" t="s">
        <v>805</v>
      </c>
      <c r="B94" s="49" t="s">
        <v>612</v>
      </c>
      <c r="C94" s="39">
        <v>0.10439101231431325</v>
      </c>
      <c r="D94" s="50">
        <v>0.10511064391870088</v>
      </c>
    </row>
    <row r="95" spans="1:4" ht="15">
      <c r="A95" s="48" t="s">
        <v>806</v>
      </c>
      <c r="B95" s="49" t="s">
        <v>1225</v>
      </c>
      <c r="C95" s="39">
        <v>0.18118479602519627</v>
      </c>
      <c r="D95" s="50">
        <v>0.1887238531276334</v>
      </c>
    </row>
    <row r="96" spans="1:4" ht="15">
      <c r="A96" s="48" t="s">
        <v>807</v>
      </c>
      <c r="B96" s="49" t="s">
        <v>610</v>
      </c>
      <c r="C96" s="39">
        <v>0.05099955394055273</v>
      </c>
      <c r="D96" s="50">
        <v>0.050892607809054545</v>
      </c>
    </row>
    <row r="97" spans="1:4" ht="15">
      <c r="A97" s="48" t="s">
        <v>808</v>
      </c>
      <c r="B97" s="49" t="s">
        <v>1243</v>
      </c>
      <c r="C97" s="39">
        <v>0.04857809262417489</v>
      </c>
      <c r="D97" s="50">
        <v>0.04847521072377485</v>
      </c>
    </row>
    <row r="98" spans="1:4" ht="15">
      <c r="A98" s="48" t="s">
        <v>809</v>
      </c>
      <c r="B98" s="49" t="s">
        <v>1278</v>
      </c>
      <c r="C98" s="39">
        <v>0.05449860253078093</v>
      </c>
      <c r="D98" s="50">
        <v>0.0543738261510542</v>
      </c>
    </row>
    <row r="99" spans="1:4" ht="15">
      <c r="A99" s="48" t="s">
        <v>810</v>
      </c>
      <c r="B99" s="49" t="s">
        <v>1277</v>
      </c>
      <c r="C99" s="39">
        <v>0.04818706898364184</v>
      </c>
      <c r="D99" s="50">
        <v>0.048100011303854044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J6" sqref="J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COA EN VIGUEUR LE "&amp;'OPTIONS - INTERVALLES DE MARGE'!A1</f>
        <v>GROUPEMENT DES COA EN VIGUEUR LE 10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27">
        <v>1</v>
      </c>
      <c r="C5" s="6" t="s">
        <v>811</v>
      </c>
      <c r="D5" s="6">
        <v>202407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6" t="s">
        <v>812</v>
      </c>
      <c r="D6" s="94">
        <v>202408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9" t="s">
        <v>813</v>
      </c>
      <c r="D7" s="9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814</v>
      </c>
      <c r="D8" s="7">
        <v>202410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"IMPUTATIONS POUR POSITION MIXTE INTRA-MARCHANDISE - 'BUTTERFLY' MENSUEL EN VIGUEUR LE "&amp;'OPTIONS - INTERVALLES DE MARGE'!A1</f>
        <v>IMPUTATIONS POUR POSITION MIXTE INTRA-MARCHANDISE - 'BUTTERFLY' MENSUEL EN VIGUEUR LE 10 JUIN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7</v>
      </c>
      <c r="C11" s="135" t="s">
        <v>8</v>
      </c>
      <c r="D11" s="135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815</v>
      </c>
      <c r="C13" s="13">
        <v>688</v>
      </c>
      <c r="D13" s="13">
        <v>688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816</v>
      </c>
      <c r="C14" s="14">
        <v>419</v>
      </c>
      <c r="D14" s="14">
        <v>419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"IMPUTATIONS POUR POSITION MIXTE INTRA-MARCHANDISE - INTERMENSUELLE EN VIGUEUR LE "&amp;'OPTIONS - INTERVALLES DE MARGE'!A1</f>
        <v>IMPUTATIONS POUR POSITION MIXTE INTRA-MARCHANDISE - INTERMENSUELLE EN VIGUEUR LE 10 JUIN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4.4" thickBot="1">
      <c r="B19" s="32">
        <v>1</v>
      </c>
      <c r="C19" s="97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CRA EN VIGUEUR LE "&amp;'OPTIONS - INTERVALLES DE MARGE'!A1</f>
        <v>GROUPEMENT DES CRA EN VIGUEUR LE 10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27">
        <v>1</v>
      </c>
      <c r="C5" s="6" t="s">
        <v>817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29"/>
      <c r="C6" s="7" t="s">
        <v>818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5">
        <v>2</v>
      </c>
      <c r="C7" s="8" t="s">
        <v>819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29"/>
      <c r="C8" s="7" t="s">
        <v>820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5">
        <v>3</v>
      </c>
      <c r="C9" s="8" t="s">
        <v>821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28"/>
      <c r="C10" s="6" t="s">
        <v>822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28"/>
      <c r="C11" s="6" t="s">
        <v>823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29"/>
      <c r="C12" s="7" t="s">
        <v>824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45">
        <v>4</v>
      </c>
      <c r="C13" s="9" t="s">
        <v>825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28"/>
      <c r="C14" s="6" t="s">
        <v>826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28"/>
      <c r="C15" s="6" t="s">
        <v>827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29"/>
      <c r="C16" s="7" t="s">
        <v>828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"IMPUTATIONS POUR POSITION MIXTE INTRA-MARCHANDISE - 'BUTTERFLY' TRIMESTRIEL EN VIGUEUR LE "&amp;'OPTIONS - INTERVALLES DE MARGE'!A1</f>
        <v>IMPUTATIONS POUR POSITION MIXTE INTRA-MARCHANDISE - 'BUTTERFLY' TRIMESTRIEL EN VIGUEUR LE 10 JUIN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7</v>
      </c>
      <c r="C19" s="135" t="s">
        <v>8</v>
      </c>
      <c r="D19" s="135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4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831</v>
      </c>
      <c r="C23" s="13">
        <v>63</v>
      </c>
      <c r="D23" s="13">
        <v>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832</v>
      </c>
      <c r="C24" s="13">
        <v>42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833</v>
      </c>
      <c r="C25" s="13">
        <v>346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834</v>
      </c>
      <c r="C26" s="13">
        <v>356</v>
      </c>
      <c r="D26" s="13">
        <v>354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835</v>
      </c>
      <c r="C27" s="13">
        <v>341</v>
      </c>
      <c r="D27" s="13">
        <v>339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836</v>
      </c>
      <c r="C28" s="13">
        <v>337</v>
      </c>
      <c r="D28" s="13">
        <v>335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837</v>
      </c>
      <c r="C29" s="13">
        <v>345</v>
      </c>
      <c r="D29" s="13">
        <v>343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838</v>
      </c>
      <c r="C30" s="14">
        <v>337</v>
      </c>
      <c r="D30" s="14">
        <v>334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"IMPUTATIONS POUR POSITION MIXTE INTRA-MARCHANDISE - 'BUTTERFLY' SEMESTRIEL EN VIGUEUR LE "&amp;'OPTIONS - INTERVALLES DE MARGE'!A1</f>
        <v>IMPUTATIONS POUR POSITION MIXTE INTRA-MARCHANDISE - 'BUTTERFLY' SEMESTRIEL EN VIGUEUR LE 10 JUIN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7</v>
      </c>
      <c r="C33" s="143" t="s">
        <v>8</v>
      </c>
      <c r="D33" s="14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7" t="s">
        <v>839</v>
      </c>
      <c r="C35" s="19">
        <v>225</v>
      </c>
      <c r="D35" s="19">
        <v>226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7" t="s">
        <v>840</v>
      </c>
      <c r="C36" s="19">
        <v>196</v>
      </c>
      <c r="D36" s="19">
        <v>195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7" t="s">
        <v>841</v>
      </c>
      <c r="C37" s="19">
        <v>112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7" t="s">
        <v>842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7" t="s">
        <v>843</v>
      </c>
      <c r="C39" s="19">
        <v>303</v>
      </c>
      <c r="D39" s="19">
        <v>301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7" t="s">
        <v>844</v>
      </c>
      <c r="C40" s="19">
        <v>317</v>
      </c>
      <c r="D40" s="19">
        <v>315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7" t="s">
        <v>845</v>
      </c>
      <c r="C41" s="19">
        <v>320</v>
      </c>
      <c r="D41" s="19">
        <v>318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8" t="s">
        <v>846</v>
      </c>
      <c r="C42" s="20">
        <v>316</v>
      </c>
      <c r="D42" s="20">
        <v>314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"IMPUTATIONS POUR POSITION MIXTE INTRA-MARCHANDISE - 'BUTTERFLY' NEUF-MOIS EN VIGUEUR LE "&amp;'OPTIONS - INTERVALLES DE MARGE'!A1</f>
        <v>IMPUTATIONS POUR POSITION MIXTE INTRA-MARCHANDISE - 'BUTTERFLY' NEUF-MOIS EN VIGUEUR LE 10 JUIN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7</v>
      </c>
      <c r="C45" s="143" t="s">
        <v>8</v>
      </c>
      <c r="D45" s="14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7" t="s">
        <v>847</v>
      </c>
      <c r="C47" s="19">
        <v>401</v>
      </c>
      <c r="D47" s="19">
        <v>399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7" t="s">
        <v>848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7" t="s">
        <v>849</v>
      </c>
      <c r="C49" s="19">
        <v>263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7" t="s">
        <v>850</v>
      </c>
      <c r="C50" s="19">
        <v>165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7" t="s">
        <v>851</v>
      </c>
      <c r="C51" s="19">
        <v>321</v>
      </c>
      <c r="D51" s="19">
        <v>319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8" t="s">
        <v>852</v>
      </c>
      <c r="C52" s="20">
        <v>246</v>
      </c>
      <c r="D52" s="20">
        <v>244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"IMPUTATIONS POUR POSITION MIXTE INTRA-MARCHANDISE - 'BUTTERFLY' ANNUEL EN VIGUEUR LE "&amp;'OPTIONS - INTERVALLES DE MARGE'!A1</f>
        <v>IMPUTATIONS POUR POSITION MIXTE INTRA-MARCHANDISE - 'BUTTERFLY' ANNUEL EN VIGUEUR LE 10 JUIN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7</v>
      </c>
      <c r="C55" s="143" t="s">
        <v>8</v>
      </c>
      <c r="D55" s="14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7" t="s">
        <v>853</v>
      </c>
      <c r="C57" s="19">
        <v>131</v>
      </c>
      <c r="D57" s="19">
        <v>130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7" t="s">
        <v>854</v>
      </c>
      <c r="C58" s="19">
        <v>114</v>
      </c>
      <c r="D58" s="19">
        <v>114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7" t="s">
        <v>855</v>
      </c>
      <c r="C59" s="19">
        <v>405</v>
      </c>
      <c r="D59" s="19">
        <v>403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8" t="s">
        <v>856</v>
      </c>
      <c r="C60" s="20">
        <v>224</v>
      </c>
      <c r="D60" s="20">
        <v>223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"IMPUTATIONS POUR POSITION MIXTE INTRA-MARCHANDISE - INTERMENSUELLE EN VIGUEUR LE "&amp;'OPTIONS - INTERVALLES DE MARGE'!A1</f>
        <v>IMPUTATIONS POUR POSITION MIXTE INTRA-MARCHANDISE - INTERMENSUELLE EN VIGUEUR LE 10 JUIN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253</v>
      </c>
      <c r="C65" s="24">
        <v>266</v>
      </c>
      <c r="D65" s="25">
        <v>269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250</v>
      </c>
      <c r="D66" s="29">
        <v>337</v>
      </c>
      <c r="E66" s="30">
        <v>348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255</v>
      </c>
      <c r="E67" s="30">
        <v>356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SDV EN VIGUEUR LE "&amp;'OPTIONS - INTERVALLES DE MARGE'!A1</f>
        <v>GROUPEMENT DES SDV EN VIGUEUR LE 10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2">
        <v>1</v>
      </c>
      <c r="C5" s="6" t="s">
        <v>857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91">
        <v>2</v>
      </c>
      <c r="C6" s="93" t="s">
        <v>858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5">
        <v>3</v>
      </c>
      <c r="C7" s="8" t="s">
        <v>859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28"/>
      <c r="C8" s="6" t="s">
        <v>860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29"/>
      <c r="C9" s="7" t="s">
        <v>861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1" t="str">
        <f>"IMPUTATIONS POUR POSITION MIXTE INTRA-MARCHANDISE - INTERMENSUELLE EN VIGUEUR LE "&amp;'OPTIONS - INTERVALLES DE MARGE'!A1</f>
        <v>IMPUTATIONS POUR POSITION MIXTE INTRA-MARCHANDISE - INTERMENSUELLE EN VIGUEUR LE 10 JUIN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100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173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SXF EN VIGUEUR LE "&amp;'OPTIONS - INTERVALLES DE MARGE'!A1</f>
        <v>GROUPEMENT DES SXF EN VIGUEUR LE 10 JUIN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5">
        <v>1</v>
      </c>
      <c r="C5" s="8" t="s">
        <v>862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28"/>
      <c r="C6" s="6" t="s">
        <v>863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28"/>
      <c r="C7" s="6" t="s">
        <v>864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29"/>
      <c r="C8" s="7" t="s">
        <v>865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5">
        <v>2</v>
      </c>
      <c r="C9" s="8" t="s">
        <v>866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29"/>
      <c r="C10" s="7" t="s">
        <v>867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45">
        <v>3</v>
      </c>
      <c r="C11" s="8" t="s">
        <v>868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869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"IMPUTATIONS POUR POSITION MIXTE INTRA-MARCHANDISE - INTERMENSUELLE EN VIGUEUR LE "&amp;'OPTIONS - INTERVALLES DE MARGE'!A1</f>
        <v>IMPUTATIONS POUR POSITION MIXTE INTRA-MARCHANDISE - INTERMENSUELLE EN VIGUEUR LE 10 JUIN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2966</v>
      </c>
      <c r="D17" s="26">
        <v>2571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1164</v>
      </c>
      <c r="D18" s="30">
        <v>2663</v>
      </c>
      <c r="E18" s="3"/>
    </row>
    <row r="19" spans="1:5" ht="15" customHeight="1" thickBot="1">
      <c r="A19" s="32">
        <v>3</v>
      </c>
      <c r="B19" s="33"/>
      <c r="C19" s="34"/>
      <c r="D19" s="36">
        <v>2295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7"/>
      <c r="B1" s="178"/>
      <c r="C1" s="178"/>
      <c r="D1" s="179"/>
    </row>
    <row r="2" spans="1:4" ht="50.1" customHeight="1" thickBot="1">
      <c r="A2" s="161" t="str">
        <f>"IMPUTATIONS POUR POSITION MIXTE INTRA-MARCHANDISES INTERMENSUELLE EN VIGUEUR LE "&amp;'OPTIONS - INTERVALLES DE MARGE'!A1</f>
        <v>IMPUTATIONS POUR POSITION MIXTE INTRA-MARCHANDISES INTERMENSUELLE EN VIGUEUR LE 10 JUIN 2024</v>
      </c>
      <c r="B2" s="162"/>
      <c r="C2" s="162"/>
      <c r="D2" s="163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663</v>
      </c>
      <c r="B5" s="66" t="s">
        <v>1282</v>
      </c>
      <c r="C5" s="67">
        <v>450</v>
      </c>
      <c r="D5" s="68">
        <v>450</v>
      </c>
    </row>
    <row r="6" spans="1:4" ht="15">
      <c r="A6" s="65" t="s">
        <v>665</v>
      </c>
      <c r="B6" s="66" t="s">
        <v>1283</v>
      </c>
      <c r="C6" s="67">
        <v>450</v>
      </c>
      <c r="D6" s="68">
        <v>450</v>
      </c>
    </row>
    <row r="7" spans="1:4" ht="15">
      <c r="A7" s="65" t="s">
        <v>667</v>
      </c>
      <c r="B7" s="66" t="s">
        <v>1284</v>
      </c>
      <c r="C7" s="67">
        <v>450</v>
      </c>
      <c r="D7" s="68">
        <v>450</v>
      </c>
    </row>
    <row r="8" spans="1:4" ht="15">
      <c r="A8" s="65" t="s">
        <v>669</v>
      </c>
      <c r="B8" s="66" t="s">
        <v>1285</v>
      </c>
      <c r="C8" s="67">
        <v>225</v>
      </c>
      <c r="D8" s="68">
        <v>225</v>
      </c>
    </row>
    <row r="9" spans="1:4" ht="15">
      <c r="A9" s="65" t="s">
        <v>678</v>
      </c>
      <c r="B9" s="66" t="s">
        <v>1288</v>
      </c>
      <c r="C9" s="67">
        <v>450</v>
      </c>
      <c r="D9" s="68">
        <v>450</v>
      </c>
    </row>
    <row r="10" spans="1:4" ht="15">
      <c r="A10" s="63" t="s">
        <v>680</v>
      </c>
      <c r="B10" s="49" t="s">
        <v>1289</v>
      </c>
      <c r="C10" s="67">
        <v>200</v>
      </c>
      <c r="D10" s="68">
        <v>200</v>
      </c>
    </row>
    <row r="11" spans="1:4" ht="15">
      <c r="A11" s="65" t="s">
        <v>682</v>
      </c>
      <c r="B11" s="66" t="s">
        <v>1290</v>
      </c>
      <c r="C11" s="67">
        <v>200</v>
      </c>
      <c r="D11" s="68">
        <v>200</v>
      </c>
    </row>
    <row r="12" spans="1:4" ht="15">
      <c r="A12" s="65" t="s">
        <v>688</v>
      </c>
      <c r="B12" s="66" t="s">
        <v>1292</v>
      </c>
      <c r="C12" s="67">
        <v>125</v>
      </c>
      <c r="D12" s="68">
        <v>125</v>
      </c>
    </row>
    <row r="13" spans="1:4" ht="15">
      <c r="A13" s="65" t="s">
        <v>690</v>
      </c>
      <c r="B13" s="66" t="s">
        <v>1293</v>
      </c>
      <c r="C13" s="67">
        <v>100</v>
      </c>
      <c r="D13" s="68">
        <v>100</v>
      </c>
    </row>
    <row r="14" spans="1:4" ht="15">
      <c r="A14" s="65" t="s">
        <v>692</v>
      </c>
      <c r="B14" s="66" t="s">
        <v>1294</v>
      </c>
      <c r="C14" s="67">
        <v>100</v>
      </c>
      <c r="D14" s="68">
        <v>100</v>
      </c>
    </row>
    <row r="15" spans="1:4" ht="15">
      <c r="A15" s="65" t="s">
        <v>694</v>
      </c>
      <c r="B15" s="69" t="s">
        <v>1295</v>
      </c>
      <c r="C15" s="67">
        <v>100</v>
      </c>
      <c r="D15" s="68">
        <v>100</v>
      </c>
    </row>
    <row r="16" spans="1:4" ht="15">
      <c r="A16" s="65" t="s">
        <v>698</v>
      </c>
      <c r="B16" s="69" t="s">
        <v>1297</v>
      </c>
      <c r="C16" s="67">
        <v>100</v>
      </c>
      <c r="D16" s="68">
        <v>100</v>
      </c>
    </row>
    <row r="17" spans="1:4" ht="15">
      <c r="A17" s="65" t="s">
        <v>700</v>
      </c>
      <c r="B17" s="69" t="s">
        <v>1298</v>
      </c>
      <c r="C17" s="67">
        <v>100</v>
      </c>
      <c r="D17" s="68">
        <v>100</v>
      </c>
    </row>
    <row r="18" spans="1:4" ht="15">
      <c r="A18" s="65" t="s">
        <v>702</v>
      </c>
      <c r="B18" s="69" t="s">
        <v>1299</v>
      </c>
      <c r="C18" s="67">
        <v>100</v>
      </c>
      <c r="D18" s="68">
        <v>100</v>
      </c>
    </row>
    <row r="19" spans="1:4" ht="15">
      <c r="A19" s="65" t="s">
        <v>704</v>
      </c>
      <c r="B19" s="66" t="s">
        <v>1300</v>
      </c>
      <c r="C19" s="67">
        <v>125</v>
      </c>
      <c r="D19" s="68">
        <v>125</v>
      </c>
    </row>
    <row r="20" spans="1:4" ht="15">
      <c r="A20" s="65" t="s">
        <v>706</v>
      </c>
      <c r="B20" s="66" t="s">
        <v>1301</v>
      </c>
      <c r="C20" s="67">
        <v>100</v>
      </c>
      <c r="D20" s="70">
        <v>100</v>
      </c>
    </row>
    <row r="21" spans="1:4" ht="15">
      <c r="A21" s="65" t="s">
        <v>708</v>
      </c>
      <c r="B21" s="66" t="s">
        <v>1302</v>
      </c>
      <c r="C21" s="67">
        <v>100</v>
      </c>
      <c r="D21" s="70">
        <v>100</v>
      </c>
    </row>
    <row r="22" spans="1:4" ht="15">
      <c r="A22" s="65" t="s">
        <v>710</v>
      </c>
      <c r="B22" s="66" t="s">
        <v>1303</v>
      </c>
      <c r="C22" s="67">
        <v>100</v>
      </c>
      <c r="D22" s="70">
        <v>100</v>
      </c>
    </row>
    <row r="23" spans="1:4" ht="15">
      <c r="A23" s="65" t="s">
        <v>712</v>
      </c>
      <c r="B23" s="66" t="s">
        <v>1304</v>
      </c>
      <c r="C23" s="67">
        <v>100</v>
      </c>
      <c r="D23" s="70">
        <v>100</v>
      </c>
    </row>
    <row r="24" spans="1:4" ht="15">
      <c r="A24" s="65" t="s">
        <v>714</v>
      </c>
      <c r="B24" s="66" t="s">
        <v>1305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1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JUIN 2024</v>
      </c>
      <c r="B30" s="162"/>
      <c r="C30" s="162"/>
      <c r="D30" s="163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" thickBot="1">
      <c r="A32" s="158"/>
      <c r="B32" s="160"/>
      <c r="C32" s="160"/>
      <c r="D32" s="160"/>
    </row>
    <row r="33" spans="1:4" ht="15">
      <c r="A33" s="65" t="s">
        <v>716</v>
      </c>
      <c r="B33" s="69" t="s">
        <v>1215</v>
      </c>
      <c r="C33" s="67">
        <v>75</v>
      </c>
      <c r="D33" s="68">
        <v>75</v>
      </c>
    </row>
    <row r="34" spans="1:4" ht="15">
      <c r="A34" s="65" t="s">
        <v>717</v>
      </c>
      <c r="B34" s="69" t="s">
        <v>1214</v>
      </c>
      <c r="C34" s="67">
        <v>75</v>
      </c>
      <c r="D34" s="68">
        <v>75</v>
      </c>
    </row>
    <row r="35" spans="1:4" ht="15">
      <c r="A35" s="65" t="s">
        <v>718</v>
      </c>
      <c r="B35" s="69" t="s">
        <v>65</v>
      </c>
      <c r="C35" s="67">
        <v>75</v>
      </c>
      <c r="D35" s="68">
        <v>75</v>
      </c>
    </row>
    <row r="36" spans="1:4" ht="15">
      <c r="A36" s="65" t="s">
        <v>719</v>
      </c>
      <c r="B36" s="69" t="s">
        <v>73</v>
      </c>
      <c r="C36" s="67">
        <v>75</v>
      </c>
      <c r="D36" s="68">
        <v>75</v>
      </c>
    </row>
    <row r="37" spans="1:4" ht="15">
      <c r="A37" s="65" t="s">
        <v>720</v>
      </c>
      <c r="B37" s="69" t="s">
        <v>1213</v>
      </c>
      <c r="C37" s="67">
        <v>75</v>
      </c>
      <c r="D37" s="68">
        <v>75</v>
      </c>
    </row>
    <row r="38" spans="1:4" ht="15">
      <c r="A38" s="65" t="s">
        <v>721</v>
      </c>
      <c r="B38" s="69" t="s">
        <v>1217</v>
      </c>
      <c r="C38" s="67">
        <v>75</v>
      </c>
      <c r="D38" s="68">
        <v>75</v>
      </c>
    </row>
    <row r="39" spans="1:4" ht="15">
      <c r="A39" s="65" t="s">
        <v>722</v>
      </c>
      <c r="B39" s="69" t="s">
        <v>1220</v>
      </c>
      <c r="C39" s="67">
        <v>75</v>
      </c>
      <c r="D39" s="68">
        <v>75</v>
      </c>
    </row>
    <row r="40" spans="1:4" ht="15">
      <c r="A40" s="65" t="s">
        <v>723</v>
      </c>
      <c r="B40" s="69" t="s">
        <v>1218</v>
      </c>
      <c r="C40" s="67">
        <v>75</v>
      </c>
      <c r="D40" s="68">
        <v>75</v>
      </c>
    </row>
    <row r="41" spans="1:4" ht="15">
      <c r="A41" s="65" t="s">
        <v>724</v>
      </c>
      <c r="B41" s="69" t="s">
        <v>1226</v>
      </c>
      <c r="C41" s="67">
        <v>75</v>
      </c>
      <c r="D41" s="68">
        <v>75</v>
      </c>
    </row>
    <row r="42" spans="1:4" ht="15">
      <c r="A42" s="65" t="s">
        <v>725</v>
      </c>
      <c r="B42" s="69" t="s">
        <v>79</v>
      </c>
      <c r="C42" s="67">
        <v>75</v>
      </c>
      <c r="D42" s="68">
        <v>75</v>
      </c>
    </row>
    <row r="43" spans="1:4" ht="15">
      <c r="A43" s="65" t="s">
        <v>726</v>
      </c>
      <c r="B43" s="69" t="s">
        <v>1228</v>
      </c>
      <c r="C43" s="67">
        <v>75</v>
      </c>
      <c r="D43" s="68">
        <v>75</v>
      </c>
    </row>
    <row r="44" spans="1:4" ht="15">
      <c r="A44" s="65" t="s">
        <v>727</v>
      </c>
      <c r="B44" s="69" t="s">
        <v>170</v>
      </c>
      <c r="C44" s="67">
        <v>75</v>
      </c>
      <c r="D44" s="68">
        <v>75</v>
      </c>
    </row>
    <row r="45" spans="1:4" ht="15">
      <c r="A45" s="65" t="s">
        <v>728</v>
      </c>
      <c r="B45" s="69" t="s">
        <v>1231</v>
      </c>
      <c r="C45" s="67">
        <v>75</v>
      </c>
      <c r="D45" s="68">
        <v>75</v>
      </c>
    </row>
    <row r="46" spans="1:4" ht="15">
      <c r="A46" s="65" t="s">
        <v>729</v>
      </c>
      <c r="B46" s="69" t="s">
        <v>159</v>
      </c>
      <c r="C46" s="67">
        <v>75</v>
      </c>
      <c r="D46" s="68">
        <v>75</v>
      </c>
    </row>
    <row r="47" spans="1:4" ht="15">
      <c r="A47" s="65" t="s">
        <v>730</v>
      </c>
      <c r="B47" s="69" t="s">
        <v>207</v>
      </c>
      <c r="C47" s="67">
        <v>75</v>
      </c>
      <c r="D47" s="68">
        <v>75</v>
      </c>
    </row>
    <row r="48" spans="1:4" ht="15">
      <c r="A48" s="65" t="s">
        <v>731</v>
      </c>
      <c r="B48" s="69" t="s">
        <v>233</v>
      </c>
      <c r="C48" s="67">
        <v>75</v>
      </c>
      <c r="D48" s="68">
        <v>75</v>
      </c>
    </row>
    <row r="49" spans="1:4" ht="15">
      <c r="A49" s="65" t="s">
        <v>732</v>
      </c>
      <c r="B49" s="69" t="s">
        <v>608</v>
      </c>
      <c r="C49" s="67">
        <v>75</v>
      </c>
      <c r="D49" s="68">
        <v>75</v>
      </c>
    </row>
    <row r="50" spans="1:4" ht="15">
      <c r="A50" s="65" t="s">
        <v>733</v>
      </c>
      <c r="B50" s="69" t="s">
        <v>231</v>
      </c>
      <c r="C50" s="67">
        <v>75</v>
      </c>
      <c r="D50" s="68">
        <v>75</v>
      </c>
    </row>
    <row r="51" spans="1:4" ht="15">
      <c r="A51" s="65" t="s">
        <v>734</v>
      </c>
      <c r="B51" s="69" t="s">
        <v>244</v>
      </c>
      <c r="C51" s="67">
        <v>75</v>
      </c>
      <c r="D51" s="68">
        <v>75</v>
      </c>
    </row>
    <row r="52" spans="1:4" ht="15">
      <c r="A52" s="65" t="s">
        <v>735</v>
      </c>
      <c r="B52" s="69" t="s">
        <v>246</v>
      </c>
      <c r="C52" s="67">
        <v>75</v>
      </c>
      <c r="D52" s="68">
        <v>75</v>
      </c>
    </row>
    <row r="53" spans="1:4" ht="15">
      <c r="A53" s="65" t="s">
        <v>736</v>
      </c>
      <c r="B53" s="69" t="s">
        <v>215</v>
      </c>
      <c r="C53" s="67">
        <v>75</v>
      </c>
      <c r="D53" s="68">
        <v>75</v>
      </c>
    </row>
    <row r="54" spans="1:4" ht="15">
      <c r="A54" s="65" t="s">
        <v>737</v>
      </c>
      <c r="B54" s="69" t="s">
        <v>1251</v>
      </c>
      <c r="C54" s="67">
        <v>75</v>
      </c>
      <c r="D54" s="68">
        <v>75</v>
      </c>
    </row>
    <row r="55" spans="1:4" ht="15">
      <c r="A55" s="65" t="s">
        <v>738</v>
      </c>
      <c r="B55" s="69" t="s">
        <v>266</v>
      </c>
      <c r="C55" s="67">
        <v>75</v>
      </c>
      <c r="D55" s="68">
        <v>75</v>
      </c>
    </row>
    <row r="56" spans="1:4" ht="15">
      <c r="A56" s="65" t="s">
        <v>739</v>
      </c>
      <c r="B56" s="69" t="s">
        <v>260</v>
      </c>
      <c r="C56" s="67">
        <v>75</v>
      </c>
      <c r="D56" s="68">
        <v>75</v>
      </c>
    </row>
    <row r="57" spans="1:4" ht="15">
      <c r="A57" s="65" t="s">
        <v>740</v>
      </c>
      <c r="B57" s="69" t="s">
        <v>1233</v>
      </c>
      <c r="C57" s="67">
        <v>75</v>
      </c>
      <c r="D57" s="68">
        <v>75</v>
      </c>
    </row>
    <row r="58" spans="1:4" ht="15">
      <c r="A58" s="65" t="s">
        <v>741</v>
      </c>
      <c r="B58" s="69" t="s">
        <v>1246</v>
      </c>
      <c r="C58" s="67">
        <v>75</v>
      </c>
      <c r="D58" s="68">
        <v>75</v>
      </c>
    </row>
    <row r="59" spans="1:4" ht="15">
      <c r="A59" s="65" t="s">
        <v>742</v>
      </c>
      <c r="B59" s="69" t="s">
        <v>1234</v>
      </c>
      <c r="C59" s="67">
        <v>75</v>
      </c>
      <c r="D59" s="68">
        <v>75</v>
      </c>
    </row>
    <row r="60" spans="1:4" ht="15">
      <c r="A60" s="65" t="s">
        <v>743</v>
      </c>
      <c r="B60" s="69" t="s">
        <v>292</v>
      </c>
      <c r="C60" s="67">
        <v>75</v>
      </c>
      <c r="D60" s="68">
        <v>75</v>
      </c>
    </row>
    <row r="61" spans="1:4" ht="15">
      <c r="A61" s="65" t="s">
        <v>744</v>
      </c>
      <c r="B61" s="69" t="s">
        <v>248</v>
      </c>
      <c r="C61" s="67">
        <v>75</v>
      </c>
      <c r="D61" s="68">
        <v>75</v>
      </c>
    </row>
    <row r="62" spans="1:4" ht="15">
      <c r="A62" s="65" t="s">
        <v>745</v>
      </c>
      <c r="B62" s="69" t="s">
        <v>1244</v>
      </c>
      <c r="C62" s="67">
        <v>75</v>
      </c>
      <c r="D62" s="68">
        <v>75</v>
      </c>
    </row>
    <row r="63" spans="1:4" ht="15">
      <c r="A63" s="65" t="s">
        <v>746</v>
      </c>
      <c r="B63" s="69" t="s">
        <v>614</v>
      </c>
      <c r="C63" s="67">
        <v>75</v>
      </c>
      <c r="D63" s="68">
        <v>75</v>
      </c>
    </row>
    <row r="64" spans="1:4" ht="15">
      <c r="A64" s="65" t="s">
        <v>747</v>
      </c>
      <c r="B64" s="69" t="s">
        <v>1245</v>
      </c>
      <c r="C64" s="67">
        <v>75</v>
      </c>
      <c r="D64" s="68">
        <v>75</v>
      </c>
    </row>
    <row r="65" spans="1:4" ht="15">
      <c r="A65" s="65" t="s">
        <v>748</v>
      </c>
      <c r="B65" s="69" t="s">
        <v>1259</v>
      </c>
      <c r="C65" s="67">
        <v>75</v>
      </c>
      <c r="D65" s="68">
        <v>75</v>
      </c>
    </row>
    <row r="66" spans="1:4" ht="15">
      <c r="A66" s="65" t="s">
        <v>749</v>
      </c>
      <c r="B66" s="69" t="s">
        <v>618</v>
      </c>
      <c r="C66" s="67">
        <v>75</v>
      </c>
      <c r="D66" s="68">
        <v>75</v>
      </c>
    </row>
    <row r="67" spans="1:4" ht="15">
      <c r="A67" s="65" t="s">
        <v>750</v>
      </c>
      <c r="B67" s="69" t="s">
        <v>344</v>
      </c>
      <c r="C67" s="67">
        <v>75</v>
      </c>
      <c r="D67" s="68">
        <v>75</v>
      </c>
    </row>
    <row r="68" spans="1:4" ht="15">
      <c r="A68" s="65" t="s">
        <v>751</v>
      </c>
      <c r="B68" s="69" t="s">
        <v>1263</v>
      </c>
      <c r="C68" s="67">
        <v>75</v>
      </c>
      <c r="D68" s="68">
        <v>75</v>
      </c>
    </row>
    <row r="69" spans="1:4" ht="15">
      <c r="A69" s="65" t="s">
        <v>752</v>
      </c>
      <c r="B69" s="69" t="s">
        <v>352</v>
      </c>
      <c r="C69" s="67">
        <v>75</v>
      </c>
      <c r="D69" s="68">
        <v>75</v>
      </c>
    </row>
    <row r="70" spans="1:4" ht="15">
      <c r="A70" s="65" t="s">
        <v>753</v>
      </c>
      <c r="B70" s="69" t="s">
        <v>1252</v>
      </c>
      <c r="C70" s="67">
        <v>75</v>
      </c>
      <c r="D70" s="68">
        <v>75</v>
      </c>
    </row>
    <row r="71" spans="1:4" ht="15">
      <c r="A71" s="65" t="s">
        <v>754</v>
      </c>
      <c r="B71" s="69" t="s">
        <v>229</v>
      </c>
      <c r="C71" s="67">
        <v>75</v>
      </c>
      <c r="D71" s="68">
        <v>75</v>
      </c>
    </row>
    <row r="72" spans="1:4" ht="15">
      <c r="A72" s="65" t="s">
        <v>755</v>
      </c>
      <c r="B72" s="69" t="s">
        <v>1253</v>
      </c>
      <c r="C72" s="67">
        <v>75</v>
      </c>
      <c r="D72" s="68">
        <v>75</v>
      </c>
    </row>
    <row r="73" spans="1:4" ht="15">
      <c r="A73" s="65" t="s">
        <v>756</v>
      </c>
      <c r="B73" s="69" t="s">
        <v>386</v>
      </c>
      <c r="C73" s="67">
        <v>75</v>
      </c>
      <c r="D73" s="68">
        <v>75</v>
      </c>
    </row>
    <row r="74" spans="1:4" ht="15">
      <c r="A74" s="65" t="s">
        <v>757</v>
      </c>
      <c r="B74" s="69" t="s">
        <v>1247</v>
      </c>
      <c r="C74" s="67">
        <v>75</v>
      </c>
      <c r="D74" s="68">
        <v>75</v>
      </c>
    </row>
    <row r="75" spans="1:4" ht="15">
      <c r="A75" s="65" t="s">
        <v>758</v>
      </c>
      <c r="B75" s="69" t="s">
        <v>1254</v>
      </c>
      <c r="C75" s="67">
        <v>75</v>
      </c>
      <c r="D75" s="68">
        <v>75</v>
      </c>
    </row>
    <row r="76" spans="1:4" ht="15">
      <c r="A76" s="65" t="s">
        <v>759</v>
      </c>
      <c r="B76" s="69" t="s">
        <v>394</v>
      </c>
      <c r="C76" s="67">
        <v>75</v>
      </c>
      <c r="D76" s="68">
        <v>75</v>
      </c>
    </row>
    <row r="77" spans="1:4" ht="15">
      <c r="A77" s="65" t="s">
        <v>760</v>
      </c>
      <c r="B77" s="69" t="s">
        <v>1255</v>
      </c>
      <c r="C77" s="67">
        <v>75</v>
      </c>
      <c r="D77" s="68">
        <v>75</v>
      </c>
    </row>
    <row r="78" spans="1:4" ht="15">
      <c r="A78" s="65" t="s">
        <v>761</v>
      </c>
      <c r="B78" s="69" t="s">
        <v>268</v>
      </c>
      <c r="C78" s="67">
        <v>75</v>
      </c>
      <c r="D78" s="68">
        <v>75</v>
      </c>
    </row>
    <row r="79" spans="1:4" ht="15">
      <c r="A79" s="65" t="s">
        <v>762</v>
      </c>
      <c r="B79" s="69" t="s">
        <v>179</v>
      </c>
      <c r="C79" s="67">
        <v>75</v>
      </c>
      <c r="D79" s="68">
        <v>75</v>
      </c>
    </row>
    <row r="80" spans="1:4" ht="15">
      <c r="A80" s="65" t="s">
        <v>763</v>
      </c>
      <c r="B80" s="69" t="s">
        <v>1221</v>
      </c>
      <c r="C80" s="67">
        <v>75</v>
      </c>
      <c r="D80" s="68">
        <v>75</v>
      </c>
    </row>
    <row r="81" spans="1:4" ht="15">
      <c r="A81" s="65" t="s">
        <v>764</v>
      </c>
      <c r="B81" s="69" t="s">
        <v>410</v>
      </c>
      <c r="C81" s="67">
        <v>75</v>
      </c>
      <c r="D81" s="68">
        <v>75</v>
      </c>
    </row>
    <row r="82" spans="1:4" ht="15">
      <c r="A82" s="65" t="s">
        <v>765</v>
      </c>
      <c r="B82" s="69" t="s">
        <v>1224</v>
      </c>
      <c r="C82" s="67">
        <v>75</v>
      </c>
      <c r="D82" s="68">
        <v>75</v>
      </c>
    </row>
    <row r="83" spans="1:4" ht="15">
      <c r="A83" s="65" t="s">
        <v>766</v>
      </c>
      <c r="B83" s="69" t="s">
        <v>434</v>
      </c>
      <c r="C83" s="67">
        <v>75</v>
      </c>
      <c r="D83" s="68">
        <v>75</v>
      </c>
    </row>
    <row r="84" spans="1:4" ht="15">
      <c r="A84" s="65" t="s">
        <v>767</v>
      </c>
      <c r="B84" s="69" t="s">
        <v>548</v>
      </c>
      <c r="C84" s="67">
        <v>75</v>
      </c>
      <c r="D84" s="68">
        <v>75</v>
      </c>
    </row>
    <row r="85" spans="1:4" ht="15">
      <c r="A85" s="65" t="s">
        <v>768</v>
      </c>
      <c r="B85" s="69" t="s">
        <v>596</v>
      </c>
      <c r="C85" s="67">
        <v>75</v>
      </c>
      <c r="D85" s="68">
        <v>75</v>
      </c>
    </row>
    <row r="86" spans="1:4" ht="15">
      <c r="A86" s="65" t="s">
        <v>769</v>
      </c>
      <c r="B86" s="69" t="s">
        <v>456</v>
      </c>
      <c r="C86" s="67">
        <v>75</v>
      </c>
      <c r="D86" s="68">
        <v>75</v>
      </c>
    </row>
    <row r="87" spans="1:4" ht="15">
      <c r="A87" s="65" t="s">
        <v>770</v>
      </c>
      <c r="B87" s="69" t="s">
        <v>1256</v>
      </c>
      <c r="C87" s="67">
        <v>75</v>
      </c>
      <c r="D87" s="68">
        <v>75</v>
      </c>
    </row>
    <row r="88" spans="1:4" ht="15">
      <c r="A88" s="65" t="s">
        <v>771</v>
      </c>
      <c r="B88" s="69" t="s">
        <v>1249</v>
      </c>
      <c r="C88" s="67">
        <v>75</v>
      </c>
      <c r="D88" s="68">
        <v>75</v>
      </c>
    </row>
    <row r="89" spans="1:4" ht="15">
      <c r="A89" s="65" t="s">
        <v>772</v>
      </c>
      <c r="B89" s="69" t="s">
        <v>69</v>
      </c>
      <c r="C89" s="67">
        <v>75</v>
      </c>
      <c r="D89" s="68">
        <v>75</v>
      </c>
    </row>
    <row r="90" spans="1:4" ht="15">
      <c r="A90" s="65" t="s">
        <v>773</v>
      </c>
      <c r="B90" s="69" t="s">
        <v>466</v>
      </c>
      <c r="C90" s="67">
        <v>75</v>
      </c>
      <c r="D90" s="68">
        <v>75</v>
      </c>
    </row>
    <row r="91" spans="1:4" ht="15">
      <c r="A91" s="65" t="s">
        <v>774</v>
      </c>
      <c r="B91" s="69" t="s">
        <v>125</v>
      </c>
      <c r="C91" s="67">
        <v>75</v>
      </c>
      <c r="D91" s="68">
        <v>75</v>
      </c>
    </row>
    <row r="92" spans="1:4" ht="15">
      <c r="A92" s="65" t="s">
        <v>775</v>
      </c>
      <c r="B92" s="69" t="s">
        <v>576</v>
      </c>
      <c r="C92" s="67">
        <v>75</v>
      </c>
      <c r="D92" s="68">
        <v>75</v>
      </c>
    </row>
    <row r="93" spans="1:4" ht="15">
      <c r="A93" s="65" t="s">
        <v>776</v>
      </c>
      <c r="B93" s="69" t="s">
        <v>1273</v>
      </c>
      <c r="C93" s="67">
        <v>75</v>
      </c>
      <c r="D93" s="68">
        <v>75</v>
      </c>
    </row>
    <row r="94" spans="1:4" ht="15">
      <c r="A94" s="65" t="s">
        <v>777</v>
      </c>
      <c r="B94" s="69" t="s">
        <v>105</v>
      </c>
      <c r="C94" s="67">
        <v>75</v>
      </c>
      <c r="D94" s="68">
        <v>75</v>
      </c>
    </row>
    <row r="95" spans="1:4" ht="15">
      <c r="A95" s="65" t="s">
        <v>778</v>
      </c>
      <c r="B95" s="69" t="s">
        <v>1271</v>
      </c>
      <c r="C95" s="67">
        <v>75</v>
      </c>
      <c r="D95" s="68">
        <v>75</v>
      </c>
    </row>
    <row r="96" spans="1:4" ht="15">
      <c r="A96" s="65" t="s">
        <v>779</v>
      </c>
      <c r="B96" s="69" t="s">
        <v>474</v>
      </c>
      <c r="C96" s="67">
        <v>75</v>
      </c>
      <c r="D96" s="68">
        <v>75</v>
      </c>
    </row>
    <row r="97" spans="1:4" ht="15">
      <c r="A97" s="65" t="s">
        <v>780</v>
      </c>
      <c r="B97" s="69" t="s">
        <v>1261</v>
      </c>
      <c r="C97" s="67">
        <v>75</v>
      </c>
      <c r="D97" s="68">
        <v>75</v>
      </c>
    </row>
    <row r="98" spans="1:4" ht="15">
      <c r="A98" s="65" t="s">
        <v>781</v>
      </c>
      <c r="B98" s="69" t="s">
        <v>481</v>
      </c>
      <c r="C98" s="67">
        <v>75</v>
      </c>
      <c r="D98" s="68">
        <v>75</v>
      </c>
    </row>
    <row r="99" spans="1:4" ht="15">
      <c r="A99" s="65" t="s">
        <v>782</v>
      </c>
      <c r="B99" s="69" t="s">
        <v>487</v>
      </c>
      <c r="C99" s="67">
        <v>75</v>
      </c>
      <c r="D99" s="68">
        <v>75</v>
      </c>
    </row>
    <row r="100" spans="1:4" ht="15">
      <c r="A100" s="65" t="s">
        <v>783</v>
      </c>
      <c r="B100" s="69" t="s">
        <v>1264</v>
      </c>
      <c r="C100" s="67">
        <v>75</v>
      </c>
      <c r="D100" s="68">
        <v>75</v>
      </c>
    </row>
    <row r="101" spans="1:4" ht="15">
      <c r="A101" s="65" t="s">
        <v>784</v>
      </c>
      <c r="B101" s="69" t="s">
        <v>77</v>
      </c>
      <c r="C101" s="67">
        <v>75</v>
      </c>
      <c r="D101" s="68">
        <v>75</v>
      </c>
    </row>
    <row r="102" spans="1:4" ht="15">
      <c r="A102" s="65" t="s">
        <v>785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786</v>
      </c>
      <c r="B103" s="69" t="s">
        <v>1269</v>
      </c>
      <c r="C103" s="67">
        <v>75</v>
      </c>
      <c r="D103" s="68">
        <v>75</v>
      </c>
    </row>
    <row r="104" spans="1:4" ht="15">
      <c r="A104" s="65" t="s">
        <v>787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788</v>
      </c>
      <c r="B105" s="69" t="s">
        <v>538</v>
      </c>
      <c r="C105" s="67">
        <v>75</v>
      </c>
      <c r="D105" s="68">
        <v>75</v>
      </c>
    </row>
    <row r="106" spans="1:4" ht="15">
      <c r="A106" s="65" t="s">
        <v>789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790</v>
      </c>
      <c r="B107" s="69" t="s">
        <v>123</v>
      </c>
      <c r="C107" s="67">
        <v>75</v>
      </c>
      <c r="D107" s="68">
        <v>75</v>
      </c>
    </row>
    <row r="108" spans="1:4" ht="15">
      <c r="A108" s="65" t="s">
        <v>791</v>
      </c>
      <c r="B108" s="69" t="s">
        <v>127</v>
      </c>
      <c r="C108" s="67">
        <v>75</v>
      </c>
      <c r="D108" s="68">
        <v>75</v>
      </c>
    </row>
    <row r="109" spans="1:4" ht="15">
      <c r="A109" s="65" t="s">
        <v>792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795</v>
      </c>
      <c r="B112" s="69" t="s">
        <v>570</v>
      </c>
      <c r="C112" s="67">
        <v>75</v>
      </c>
      <c r="D112" s="68">
        <v>75</v>
      </c>
    </row>
    <row r="113" spans="1:4" ht="15">
      <c r="A113" s="65" t="s">
        <v>796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797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798</v>
      </c>
      <c r="B115" s="69" t="s">
        <v>582</v>
      </c>
      <c r="C115" s="67">
        <v>75</v>
      </c>
      <c r="D115" s="68">
        <v>75</v>
      </c>
    </row>
    <row r="116" spans="1:4" ht="15">
      <c r="A116" s="65" t="s">
        <v>799</v>
      </c>
      <c r="B116" s="69" t="s">
        <v>588</v>
      </c>
      <c r="C116" s="67">
        <v>75</v>
      </c>
      <c r="D116" s="68">
        <v>75</v>
      </c>
    </row>
    <row r="117" spans="1:4" ht="15">
      <c r="A117" s="65" t="s">
        <v>800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801</v>
      </c>
      <c r="B118" s="69" t="s">
        <v>1275</v>
      </c>
      <c r="C118" s="67">
        <v>75</v>
      </c>
      <c r="D118" s="68">
        <v>75</v>
      </c>
    </row>
    <row r="119" spans="1:4" ht="15">
      <c r="A119" s="65" t="s">
        <v>802</v>
      </c>
      <c r="B119" s="69" t="s">
        <v>584</v>
      </c>
      <c r="C119" s="67">
        <v>75</v>
      </c>
      <c r="D119" s="68">
        <v>75</v>
      </c>
    </row>
    <row r="120" spans="1:4" ht="15">
      <c r="A120" s="65" t="s">
        <v>803</v>
      </c>
      <c r="B120" s="69" t="s">
        <v>604</v>
      </c>
      <c r="C120" s="67">
        <v>75</v>
      </c>
      <c r="D120" s="68">
        <v>75</v>
      </c>
    </row>
    <row r="121" spans="1:4" ht="15">
      <c r="A121" s="65" t="s">
        <v>804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805</v>
      </c>
      <c r="B122" s="69" t="s">
        <v>612</v>
      </c>
      <c r="C122" s="67">
        <v>75</v>
      </c>
      <c r="D122" s="68">
        <v>75</v>
      </c>
    </row>
    <row r="123" spans="1:4" ht="15">
      <c r="A123" s="65" t="s">
        <v>806</v>
      </c>
      <c r="B123" s="69" t="s">
        <v>1225</v>
      </c>
      <c r="C123" s="67">
        <v>75</v>
      </c>
      <c r="D123" s="68">
        <v>75</v>
      </c>
    </row>
    <row r="124" spans="1:4" ht="15">
      <c r="A124" s="65" t="s">
        <v>807</v>
      </c>
      <c r="B124" s="69" t="s">
        <v>610</v>
      </c>
      <c r="C124" s="67">
        <v>75</v>
      </c>
      <c r="D124" s="68">
        <v>75</v>
      </c>
    </row>
    <row r="125" spans="1:4" ht="15">
      <c r="A125" s="65" t="s">
        <v>808</v>
      </c>
      <c r="B125" s="69" t="s">
        <v>1243</v>
      </c>
      <c r="C125" s="67">
        <v>75</v>
      </c>
      <c r="D125" s="68">
        <v>75</v>
      </c>
    </row>
    <row r="126" spans="1:4" ht="15">
      <c r="A126" s="65" t="s">
        <v>809</v>
      </c>
      <c r="B126" s="69" t="s">
        <v>1278</v>
      </c>
      <c r="C126" s="67">
        <v>75</v>
      </c>
      <c r="D126" s="68">
        <v>75</v>
      </c>
    </row>
    <row r="127" spans="1:4" ht="15">
      <c r="A127" s="65" t="s">
        <v>810</v>
      </c>
      <c r="B127" s="69" t="s">
        <v>1277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E12" sqref="E12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0"/>
      <c r="B1" s="165"/>
      <c r="C1" s="165"/>
      <c r="D1" s="165"/>
      <c r="E1" s="165"/>
    </row>
    <row r="2" spans="1:5" ht="50.1" customHeight="1" thickBot="1">
      <c r="A2" s="181" t="str">
        <f>"IMPUTATIONS POUR POSITION MIXTE INTER-MARCHANDISE DE CAT SUR TAUX D'INTÉRÊT EN VIGUEUR LE "&amp;'OPTIONS - INTERVALLES DE MARGE'!A1</f>
        <v>IMPUTATIONS POUR POSITION MIXTE INTER-MARCHANDISE DE CAT SUR TAUX D'INTÉRÊT EN VIGUEUR LE 10 JUIN 2024</v>
      </c>
      <c r="B2" s="182"/>
      <c r="C2" s="182"/>
      <c r="D2" s="182"/>
      <c r="E2" s="182"/>
    </row>
    <row r="3" spans="1:5" ht="15" customHeight="1">
      <c r="A3" s="168" t="s">
        <v>32</v>
      </c>
      <c r="B3" s="171" t="s">
        <v>39</v>
      </c>
      <c r="C3" s="169" t="s">
        <v>40</v>
      </c>
      <c r="D3" s="183" t="s">
        <v>33</v>
      </c>
      <c r="E3" s="185" t="s">
        <v>34</v>
      </c>
    </row>
    <row r="4" spans="1:5" ht="15" thickBot="1">
      <c r="A4" s="157"/>
      <c r="B4" s="159"/>
      <c r="C4" s="170"/>
      <c r="D4" s="184"/>
      <c r="E4" s="186"/>
    </row>
    <row r="5" spans="1:5" ht="15">
      <c r="A5" s="75" t="s">
        <v>870</v>
      </c>
      <c r="B5" s="98">
        <v>1</v>
      </c>
      <c r="C5" s="101">
        <v>2</v>
      </c>
      <c r="D5" s="76">
        <v>0.8200000000000001</v>
      </c>
      <c r="E5" s="77">
        <v>0.8200000000000001</v>
      </c>
    </row>
    <row r="6" spans="1:5" ht="15">
      <c r="A6" s="75" t="s">
        <v>871</v>
      </c>
      <c r="B6" s="98">
        <v>3</v>
      </c>
      <c r="C6" s="101">
        <v>1</v>
      </c>
      <c r="D6" s="76">
        <v>0.71</v>
      </c>
      <c r="E6" s="77">
        <v>0.71</v>
      </c>
    </row>
    <row r="7" spans="1:5" ht="15">
      <c r="A7" s="75" t="s">
        <v>872</v>
      </c>
      <c r="B7" s="98">
        <v>1</v>
      </c>
      <c r="C7" s="101">
        <v>3</v>
      </c>
      <c r="D7" s="76">
        <v>0.65</v>
      </c>
      <c r="E7" s="77">
        <v>0.65</v>
      </c>
    </row>
    <row r="8" spans="1:5" ht="15">
      <c r="A8" s="75" t="s">
        <v>873</v>
      </c>
      <c r="B8" s="98">
        <v>6</v>
      </c>
      <c r="C8" s="101">
        <v>1</v>
      </c>
      <c r="D8" s="76">
        <v>0.62</v>
      </c>
      <c r="E8" s="77">
        <v>0.62</v>
      </c>
    </row>
    <row r="9" spans="1:5" ht="15">
      <c r="A9" s="75" t="s">
        <v>874</v>
      </c>
      <c r="B9" s="98">
        <v>1</v>
      </c>
      <c r="C9" s="101">
        <v>5</v>
      </c>
      <c r="D9" s="76">
        <v>0.56</v>
      </c>
      <c r="E9" s="77">
        <v>0.56</v>
      </c>
    </row>
    <row r="10" spans="1:5" ht="15">
      <c r="A10" s="75" t="s">
        <v>875</v>
      </c>
      <c r="B10" s="98">
        <v>21</v>
      </c>
      <c r="C10" s="101">
        <v>1</v>
      </c>
      <c r="D10" s="76">
        <v>0.47000000000000003</v>
      </c>
      <c r="E10" s="77">
        <v>0.47000000000000003</v>
      </c>
    </row>
    <row r="11" spans="1:5" ht="15">
      <c r="A11" s="75" t="s">
        <v>876</v>
      </c>
      <c r="B11" s="98">
        <v>1</v>
      </c>
      <c r="C11" s="101">
        <v>1</v>
      </c>
      <c r="D11" s="76">
        <v>0.36</v>
      </c>
      <c r="E11" s="77">
        <v>0.37</v>
      </c>
    </row>
    <row r="12" spans="1:5" ht="15">
      <c r="A12" s="75" t="s">
        <v>877</v>
      </c>
      <c r="B12" s="98">
        <v>1</v>
      </c>
      <c r="C12" s="101">
        <v>1</v>
      </c>
      <c r="D12" s="76">
        <v>0.26</v>
      </c>
      <c r="E12" s="77">
        <v>0.29</v>
      </c>
    </row>
    <row r="13" spans="1:5" ht="15">
      <c r="A13" s="75" t="s">
        <v>878</v>
      </c>
      <c r="B13" s="98">
        <v>1</v>
      </c>
      <c r="C13" s="101">
        <v>1</v>
      </c>
      <c r="D13" s="76">
        <v>0.09</v>
      </c>
      <c r="E13" s="77">
        <v>0.1</v>
      </c>
    </row>
    <row r="14" spans="1:5" ht="15">
      <c r="A14" s="75"/>
      <c r="B14" s="100"/>
      <c r="C14" s="77"/>
      <c r="D14" s="76"/>
      <c r="E14" s="77"/>
    </row>
    <row r="15" spans="1:5" ht="15">
      <c r="A15" s="75"/>
      <c r="B15" s="100"/>
      <c r="C15" s="77"/>
      <c r="D15" s="76"/>
      <c r="E15" s="77"/>
    </row>
    <row r="16" spans="1:5" ht="15">
      <c r="A16" s="75"/>
      <c r="B16" s="100"/>
      <c r="C16" s="77"/>
      <c r="D16" s="76"/>
      <c r="E16" s="77"/>
    </row>
    <row r="17" spans="1:5" ht="49.5" customHeight="1" thickBot="1">
      <c r="A17" s="181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10 JUIN 2024</v>
      </c>
      <c r="B17" s="182"/>
      <c r="C17" s="182"/>
      <c r="D17" s="182"/>
      <c r="E17" s="182"/>
    </row>
    <row r="18" spans="1:5" ht="21" customHeight="1">
      <c r="A18" s="168" t="s">
        <v>32</v>
      </c>
      <c r="B18" s="171" t="s">
        <v>39</v>
      </c>
      <c r="C18" s="169" t="s">
        <v>40</v>
      </c>
      <c r="D18" s="171" t="s">
        <v>33</v>
      </c>
      <c r="E18" s="185" t="s">
        <v>34</v>
      </c>
    </row>
    <row r="19" spans="1:5" ht="15" thickBot="1">
      <c r="A19" s="157"/>
      <c r="B19" s="159"/>
      <c r="C19" s="170"/>
      <c r="D19" s="159"/>
      <c r="E19" s="186"/>
    </row>
    <row r="20" spans="1:5" ht="15">
      <c r="A20" s="75" t="s">
        <v>879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880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881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882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883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884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885</v>
      </c>
      <c r="B26" s="98">
        <v>1</v>
      </c>
      <c r="C26" s="99">
        <v>12</v>
      </c>
      <c r="D26" s="76">
        <v>0.9</v>
      </c>
      <c r="E26" s="77">
        <v>0.9</v>
      </c>
    </row>
    <row r="27" spans="1:5" ht="15">
      <c r="A27" s="75" t="s">
        <v>886</v>
      </c>
      <c r="B27" s="98">
        <v>1</v>
      </c>
      <c r="C27" s="99">
        <v>48</v>
      </c>
      <c r="D27" s="76">
        <v>0.9</v>
      </c>
      <c r="E27" s="77">
        <v>0.9</v>
      </c>
    </row>
    <row r="28" spans="1:5" ht="15">
      <c r="A28" s="75" t="s">
        <v>887</v>
      </c>
      <c r="B28" s="98">
        <v>1</v>
      </c>
      <c r="C28" s="99">
        <v>19</v>
      </c>
      <c r="D28" s="76">
        <v>0.89</v>
      </c>
      <c r="E28" s="77">
        <v>0.89</v>
      </c>
    </row>
    <row r="29" spans="1:5" ht="15">
      <c r="A29" s="75" t="s">
        <v>888</v>
      </c>
      <c r="B29" s="98">
        <v>1</v>
      </c>
      <c r="C29" s="99">
        <v>75</v>
      </c>
      <c r="D29" s="76">
        <v>0.89</v>
      </c>
      <c r="E29" s="77">
        <v>0.89</v>
      </c>
    </row>
    <row r="30" spans="1:5" ht="15">
      <c r="A30" s="75" t="s">
        <v>889</v>
      </c>
      <c r="B30" s="98">
        <v>1</v>
      </c>
      <c r="C30" s="99">
        <v>22</v>
      </c>
      <c r="D30" s="76">
        <v>0.88</v>
      </c>
      <c r="E30" s="77">
        <v>0.88</v>
      </c>
    </row>
    <row r="31" spans="1:5" ht="15">
      <c r="A31" s="75" t="s">
        <v>890</v>
      </c>
      <c r="B31" s="98">
        <v>1</v>
      </c>
      <c r="C31" s="99">
        <v>89</v>
      </c>
      <c r="D31" s="76">
        <v>0.88</v>
      </c>
      <c r="E31" s="77">
        <v>0.88</v>
      </c>
    </row>
    <row r="32" spans="1:5" ht="15">
      <c r="A32" s="75" t="s">
        <v>891</v>
      </c>
      <c r="B32" s="98">
        <v>1</v>
      </c>
      <c r="C32" s="99">
        <v>31</v>
      </c>
      <c r="D32" s="76">
        <v>0.88</v>
      </c>
      <c r="E32" s="77">
        <v>0.88</v>
      </c>
    </row>
    <row r="33" spans="1:5" ht="15">
      <c r="A33" s="75" t="s">
        <v>892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893</v>
      </c>
      <c r="B34" s="98">
        <v>1</v>
      </c>
      <c r="C34" s="99">
        <v>31</v>
      </c>
      <c r="D34" s="76">
        <v>0.86</v>
      </c>
      <c r="E34" s="77">
        <v>0.86</v>
      </c>
    </row>
    <row r="35" spans="1:5" ht="15">
      <c r="A35" s="75" t="s">
        <v>894</v>
      </c>
      <c r="B35" s="98">
        <v>1</v>
      </c>
      <c r="C35" s="99">
        <v>1</v>
      </c>
      <c r="D35" s="76">
        <v>0.86</v>
      </c>
      <c r="E35" s="77">
        <v>0.86</v>
      </c>
    </row>
    <row r="36" spans="1:5" ht="15">
      <c r="A36" s="75" t="s">
        <v>895</v>
      </c>
      <c r="B36" s="98">
        <v>1</v>
      </c>
      <c r="C36" s="99">
        <v>2</v>
      </c>
      <c r="D36" s="76">
        <v>0.85</v>
      </c>
      <c r="E36" s="77">
        <v>0.85</v>
      </c>
    </row>
    <row r="37" spans="1:5" ht="15">
      <c r="A37" s="75" t="s">
        <v>896</v>
      </c>
      <c r="B37" s="98">
        <v>2</v>
      </c>
      <c r="C37" s="99">
        <v>1</v>
      </c>
      <c r="D37" s="76">
        <v>0.85</v>
      </c>
      <c r="E37" s="77">
        <v>0.85</v>
      </c>
    </row>
    <row r="38" spans="1:5" ht="15">
      <c r="A38" s="75" t="s">
        <v>897</v>
      </c>
      <c r="B38" s="98">
        <v>1</v>
      </c>
      <c r="C38" s="99">
        <v>19</v>
      </c>
      <c r="D38" s="76">
        <v>0.84</v>
      </c>
      <c r="E38" s="77">
        <v>0.84</v>
      </c>
    </row>
    <row r="39" spans="1:5" ht="15">
      <c r="A39" s="75" t="s">
        <v>898</v>
      </c>
      <c r="B39" s="98">
        <v>1</v>
      </c>
      <c r="C39" s="99">
        <v>26</v>
      </c>
      <c r="D39" s="76">
        <v>0.8300000000000001</v>
      </c>
      <c r="E39" s="77">
        <v>0.8300000000000001</v>
      </c>
    </row>
    <row r="40" spans="1:5" ht="15">
      <c r="A40" s="75" t="s">
        <v>899</v>
      </c>
      <c r="B40" s="98">
        <v>1</v>
      </c>
      <c r="C40" s="99">
        <v>11</v>
      </c>
      <c r="D40" s="76">
        <v>0.8300000000000001</v>
      </c>
      <c r="E40" s="77">
        <v>0.8300000000000001</v>
      </c>
    </row>
    <row r="41" spans="1:5" ht="15">
      <c r="A41" s="75" t="s">
        <v>900</v>
      </c>
      <c r="B41" s="98">
        <v>1</v>
      </c>
      <c r="C41" s="99">
        <v>1</v>
      </c>
      <c r="D41" s="76">
        <v>0.8300000000000001</v>
      </c>
      <c r="E41" s="77">
        <v>0.8300000000000001</v>
      </c>
    </row>
    <row r="42" spans="1:5" ht="15">
      <c r="A42" s="75" t="s">
        <v>901</v>
      </c>
      <c r="B42" s="98">
        <v>4</v>
      </c>
      <c r="C42" s="99">
        <v>1</v>
      </c>
      <c r="D42" s="76">
        <v>0.8300000000000001</v>
      </c>
      <c r="E42" s="77">
        <v>0.8300000000000001</v>
      </c>
    </row>
    <row r="43" spans="1:5" ht="15">
      <c r="A43" s="75" t="s">
        <v>902</v>
      </c>
      <c r="B43" s="98">
        <v>3</v>
      </c>
      <c r="C43" s="99">
        <v>1</v>
      </c>
      <c r="D43" s="76">
        <v>0.8300000000000001</v>
      </c>
      <c r="E43" s="77">
        <v>0.8300000000000001</v>
      </c>
    </row>
    <row r="44" spans="1:5" ht="15">
      <c r="A44" s="75" t="s">
        <v>903</v>
      </c>
      <c r="B44" s="98">
        <v>1</v>
      </c>
      <c r="C44" s="99">
        <v>2</v>
      </c>
      <c r="D44" s="76">
        <v>0.8300000000000001</v>
      </c>
      <c r="E44" s="77">
        <v>0.8300000000000001</v>
      </c>
    </row>
    <row r="45" spans="1:5" ht="15">
      <c r="A45" s="75" t="s">
        <v>904</v>
      </c>
      <c r="B45" s="98">
        <v>1</v>
      </c>
      <c r="C45" s="99">
        <v>31</v>
      </c>
      <c r="D45" s="76">
        <v>0.8200000000000001</v>
      </c>
      <c r="E45" s="77">
        <v>0.8200000000000001</v>
      </c>
    </row>
    <row r="46" spans="1:5" ht="15">
      <c r="A46" s="75" t="s">
        <v>905</v>
      </c>
      <c r="B46" s="98">
        <v>1</v>
      </c>
      <c r="C46" s="99">
        <v>27</v>
      </c>
      <c r="D46" s="76">
        <v>0.8200000000000001</v>
      </c>
      <c r="E46" s="77">
        <v>0.8200000000000001</v>
      </c>
    </row>
    <row r="47" spans="1:5" ht="15">
      <c r="A47" s="75" t="s">
        <v>906</v>
      </c>
      <c r="B47" s="98">
        <v>1</v>
      </c>
      <c r="C47" s="99">
        <v>18</v>
      </c>
      <c r="D47" s="76">
        <v>0.81</v>
      </c>
      <c r="E47" s="77">
        <v>0.81</v>
      </c>
    </row>
    <row r="48" spans="1:5" ht="15">
      <c r="A48" s="75" t="s">
        <v>907</v>
      </c>
      <c r="B48" s="98">
        <v>1</v>
      </c>
      <c r="C48" s="99">
        <v>17</v>
      </c>
      <c r="D48" s="76">
        <v>0.81</v>
      </c>
      <c r="E48" s="77">
        <v>0.81</v>
      </c>
    </row>
    <row r="49" spans="1:5" ht="15">
      <c r="A49" s="75" t="s">
        <v>908</v>
      </c>
      <c r="B49" s="98">
        <v>1</v>
      </c>
      <c r="C49" s="99">
        <v>20</v>
      </c>
      <c r="D49" s="76">
        <v>0.8</v>
      </c>
      <c r="E49" s="77">
        <v>0.8</v>
      </c>
    </row>
    <row r="50" spans="1:5" ht="15">
      <c r="A50" s="75" t="s">
        <v>909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910</v>
      </c>
      <c r="B51" s="98">
        <v>1</v>
      </c>
      <c r="C51" s="99">
        <v>27</v>
      </c>
      <c r="D51" s="76">
        <v>0.75</v>
      </c>
      <c r="E51" s="77">
        <v>0.75</v>
      </c>
    </row>
    <row r="52" spans="1:5" ht="15">
      <c r="A52" s="75" t="s">
        <v>911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912</v>
      </c>
      <c r="B53" s="98">
        <v>1</v>
      </c>
      <c r="C53" s="99">
        <v>21</v>
      </c>
      <c r="D53" s="76">
        <v>0.73</v>
      </c>
      <c r="E53" s="77">
        <v>0.74</v>
      </c>
    </row>
    <row r="54" spans="1:5" ht="15">
      <c r="A54" s="75" t="s">
        <v>913</v>
      </c>
      <c r="B54" s="98">
        <v>1</v>
      </c>
      <c r="C54" s="99">
        <v>11</v>
      </c>
      <c r="D54" s="76">
        <v>0.74</v>
      </c>
      <c r="E54" s="77">
        <v>0.74</v>
      </c>
    </row>
    <row r="55" spans="1:5" ht="15">
      <c r="A55" s="75" t="s">
        <v>914</v>
      </c>
      <c r="B55" s="98">
        <v>1</v>
      </c>
      <c r="C55" s="99">
        <v>3</v>
      </c>
      <c r="D55" s="76">
        <v>0.73</v>
      </c>
      <c r="E55" s="77">
        <v>0.73</v>
      </c>
    </row>
    <row r="56" spans="1:5" ht="15">
      <c r="A56" s="75" t="s">
        <v>915</v>
      </c>
      <c r="B56" s="98">
        <v>1</v>
      </c>
      <c r="C56" s="99">
        <v>1</v>
      </c>
      <c r="D56" s="76">
        <v>0.73</v>
      </c>
      <c r="E56" s="77">
        <v>0.73</v>
      </c>
    </row>
    <row r="57" spans="1:5" ht="15">
      <c r="A57" s="75" t="s">
        <v>916</v>
      </c>
      <c r="B57" s="98">
        <v>1</v>
      </c>
      <c r="C57" s="99">
        <v>36</v>
      </c>
      <c r="D57" s="76">
        <v>0.72</v>
      </c>
      <c r="E57" s="77">
        <v>0.72</v>
      </c>
    </row>
    <row r="58" spans="1:5" ht="15">
      <c r="A58" s="75" t="s">
        <v>917</v>
      </c>
      <c r="B58" s="98">
        <v>1</v>
      </c>
      <c r="C58" s="99">
        <v>11</v>
      </c>
      <c r="D58" s="76">
        <v>0.72</v>
      </c>
      <c r="E58" s="77">
        <v>0.72</v>
      </c>
    </row>
    <row r="59" spans="1:5" ht="15">
      <c r="A59" s="75" t="s">
        <v>918</v>
      </c>
      <c r="B59" s="98">
        <v>1</v>
      </c>
      <c r="C59" s="99">
        <v>44</v>
      </c>
      <c r="D59" s="76">
        <v>0.72</v>
      </c>
      <c r="E59" s="77">
        <v>0.72</v>
      </c>
    </row>
    <row r="60" spans="1:5" ht="15">
      <c r="A60" s="75" t="s">
        <v>919</v>
      </c>
      <c r="B60" s="98">
        <v>1</v>
      </c>
      <c r="C60" s="99">
        <v>55</v>
      </c>
      <c r="D60" s="76">
        <v>0.71</v>
      </c>
      <c r="E60" s="77">
        <v>0.71</v>
      </c>
    </row>
    <row r="61" spans="1:5" ht="15">
      <c r="A61" s="75" t="s">
        <v>920</v>
      </c>
      <c r="B61" s="98">
        <v>1</v>
      </c>
      <c r="C61" s="99">
        <v>9</v>
      </c>
      <c r="D61" s="76">
        <v>0.71</v>
      </c>
      <c r="E61" s="77">
        <v>0.71</v>
      </c>
    </row>
    <row r="62" spans="1:5" ht="15">
      <c r="A62" s="75" t="s">
        <v>921</v>
      </c>
      <c r="B62" s="98">
        <v>1</v>
      </c>
      <c r="C62" s="99">
        <v>15</v>
      </c>
      <c r="D62" s="76">
        <v>0.71</v>
      </c>
      <c r="E62" s="77">
        <v>0.71</v>
      </c>
    </row>
    <row r="63" spans="1:5" ht="15">
      <c r="A63" s="75" t="s">
        <v>922</v>
      </c>
      <c r="B63" s="98">
        <v>1</v>
      </c>
      <c r="C63" s="99">
        <v>1</v>
      </c>
      <c r="D63" s="76">
        <v>0.71</v>
      </c>
      <c r="E63" s="77">
        <v>0.71</v>
      </c>
    </row>
    <row r="64" spans="1:5" ht="15">
      <c r="A64" s="75" t="s">
        <v>923</v>
      </c>
      <c r="B64" s="98">
        <v>1</v>
      </c>
      <c r="C64" s="99">
        <v>13</v>
      </c>
      <c r="D64" s="76">
        <v>0.7000000000000001</v>
      </c>
      <c r="E64" s="77">
        <v>0.7000000000000001</v>
      </c>
    </row>
    <row r="65" spans="1:5" ht="15">
      <c r="A65" s="75" t="s">
        <v>924</v>
      </c>
      <c r="B65" s="98">
        <v>1</v>
      </c>
      <c r="C65" s="99">
        <v>1</v>
      </c>
      <c r="D65" s="76">
        <v>0.7000000000000001</v>
      </c>
      <c r="E65" s="77">
        <v>0.7000000000000001</v>
      </c>
    </row>
    <row r="66" spans="1:5" ht="15">
      <c r="A66" s="75" t="s">
        <v>925</v>
      </c>
      <c r="B66" s="98">
        <v>1</v>
      </c>
      <c r="C66" s="99">
        <v>1</v>
      </c>
      <c r="D66" s="76">
        <v>0.7000000000000001</v>
      </c>
      <c r="E66" s="77">
        <v>0.7000000000000001</v>
      </c>
    </row>
    <row r="67" spans="1:5" ht="15">
      <c r="A67" s="75" t="s">
        <v>926</v>
      </c>
      <c r="B67" s="98">
        <v>1</v>
      </c>
      <c r="C67" s="99">
        <v>16</v>
      </c>
      <c r="D67" s="76">
        <v>0.6900000000000001</v>
      </c>
      <c r="E67" s="77">
        <v>0.6900000000000001</v>
      </c>
    </row>
    <row r="68" spans="1:5" ht="15">
      <c r="A68" s="75" t="s">
        <v>927</v>
      </c>
      <c r="B68" s="98">
        <v>1</v>
      </c>
      <c r="C68" s="99">
        <v>18</v>
      </c>
      <c r="D68" s="76">
        <v>0.6900000000000001</v>
      </c>
      <c r="E68" s="77">
        <v>0.6900000000000001</v>
      </c>
    </row>
    <row r="69" spans="1:5" ht="15">
      <c r="A69" s="75" t="s">
        <v>928</v>
      </c>
      <c r="B69" s="98">
        <v>8</v>
      </c>
      <c r="C69" s="99">
        <v>1</v>
      </c>
      <c r="D69" s="76">
        <v>0.6900000000000001</v>
      </c>
      <c r="E69" s="77">
        <v>0.6900000000000001</v>
      </c>
    </row>
    <row r="70" spans="1:5" ht="15">
      <c r="A70" s="75" t="s">
        <v>929</v>
      </c>
      <c r="B70" s="98">
        <v>1</v>
      </c>
      <c r="C70" s="99">
        <v>1</v>
      </c>
      <c r="D70" s="76">
        <v>0.6900000000000001</v>
      </c>
      <c r="E70" s="77">
        <v>0.6900000000000001</v>
      </c>
    </row>
    <row r="71" spans="1:5" ht="15">
      <c r="A71" s="75" t="s">
        <v>930</v>
      </c>
      <c r="B71" s="98">
        <v>1</v>
      </c>
      <c r="C71" s="99">
        <v>5</v>
      </c>
      <c r="D71" s="76">
        <v>0.68</v>
      </c>
      <c r="E71" s="77">
        <v>0.68</v>
      </c>
    </row>
    <row r="72" spans="1:5" ht="15">
      <c r="A72" s="75" t="s">
        <v>931</v>
      </c>
      <c r="B72" s="98">
        <v>1</v>
      </c>
      <c r="C72" s="99">
        <v>37</v>
      </c>
      <c r="D72" s="76">
        <v>0.68</v>
      </c>
      <c r="E72" s="77">
        <v>0.68</v>
      </c>
    </row>
    <row r="73" spans="1:5" ht="15">
      <c r="A73" s="75" t="s">
        <v>932</v>
      </c>
      <c r="B73" s="98">
        <v>1</v>
      </c>
      <c r="C73" s="99">
        <v>5</v>
      </c>
      <c r="D73" s="76">
        <v>0.68</v>
      </c>
      <c r="E73" s="77">
        <v>0.68</v>
      </c>
    </row>
    <row r="74" spans="1:5" ht="15">
      <c r="A74" s="75" t="s">
        <v>933</v>
      </c>
      <c r="B74" s="98">
        <v>1</v>
      </c>
      <c r="C74" s="99">
        <v>13</v>
      </c>
      <c r="D74" s="76">
        <v>0.68</v>
      </c>
      <c r="E74" s="77">
        <v>0.68</v>
      </c>
    </row>
    <row r="75" spans="1:5" ht="15">
      <c r="A75" s="75" t="s">
        <v>934</v>
      </c>
      <c r="B75" s="98">
        <v>1</v>
      </c>
      <c r="C75" s="99">
        <v>52</v>
      </c>
      <c r="D75" s="76">
        <v>0.68</v>
      </c>
      <c r="E75" s="77">
        <v>0.68</v>
      </c>
    </row>
    <row r="76" spans="1:5" ht="15">
      <c r="A76" s="75" t="s">
        <v>935</v>
      </c>
      <c r="B76" s="98">
        <v>2</v>
      </c>
      <c r="C76" s="99">
        <v>1</v>
      </c>
      <c r="D76" s="76">
        <v>0.68</v>
      </c>
      <c r="E76" s="77">
        <v>0.68</v>
      </c>
    </row>
    <row r="77" spans="1:5" ht="15">
      <c r="A77" s="75" t="s">
        <v>936</v>
      </c>
      <c r="B77" s="98">
        <v>1</v>
      </c>
      <c r="C77" s="99">
        <v>1</v>
      </c>
      <c r="D77" s="76">
        <v>0.68</v>
      </c>
      <c r="E77" s="77">
        <v>0.68</v>
      </c>
    </row>
    <row r="78" spans="1:5" ht="15">
      <c r="A78" s="75" t="s">
        <v>937</v>
      </c>
      <c r="B78" s="98">
        <v>1</v>
      </c>
      <c r="C78" s="99">
        <v>58</v>
      </c>
      <c r="D78" s="76">
        <v>0.67</v>
      </c>
      <c r="E78" s="77">
        <v>0.67</v>
      </c>
    </row>
    <row r="79" spans="1:5" ht="15">
      <c r="A79" s="75" t="s">
        <v>938</v>
      </c>
      <c r="B79" s="98">
        <v>1</v>
      </c>
      <c r="C79" s="99">
        <v>1</v>
      </c>
      <c r="D79" s="76">
        <v>0.67</v>
      </c>
      <c r="E79" s="77">
        <v>0.67</v>
      </c>
    </row>
    <row r="80" spans="1:5" ht="15">
      <c r="A80" s="75" t="s">
        <v>939</v>
      </c>
      <c r="B80" s="98">
        <v>8</v>
      </c>
      <c r="C80" s="99">
        <v>1</v>
      </c>
      <c r="D80" s="76">
        <v>0.67</v>
      </c>
      <c r="E80" s="77">
        <v>0.67</v>
      </c>
    </row>
    <row r="81" spans="1:5" ht="15">
      <c r="A81" s="75" t="s">
        <v>940</v>
      </c>
      <c r="B81" s="98">
        <v>2</v>
      </c>
      <c r="C81" s="99">
        <v>1</v>
      </c>
      <c r="D81" s="76">
        <v>0.67</v>
      </c>
      <c r="E81" s="77">
        <v>0.67</v>
      </c>
    </row>
    <row r="82" spans="1:5" ht="15">
      <c r="A82" s="75" t="s">
        <v>941</v>
      </c>
      <c r="B82" s="98">
        <v>1</v>
      </c>
      <c r="C82" s="99">
        <v>8</v>
      </c>
      <c r="D82" s="76">
        <v>0.66</v>
      </c>
      <c r="E82" s="77">
        <v>0.66</v>
      </c>
    </row>
    <row r="83" spans="1:5" ht="15">
      <c r="A83" s="75" t="s">
        <v>942</v>
      </c>
      <c r="B83" s="98">
        <v>2</v>
      </c>
      <c r="C83" s="99">
        <v>1</v>
      </c>
      <c r="D83" s="76">
        <v>0.66</v>
      </c>
      <c r="E83" s="77">
        <v>0.66</v>
      </c>
    </row>
    <row r="84" spans="1:5" ht="15">
      <c r="A84" s="75" t="s">
        <v>943</v>
      </c>
      <c r="B84" s="98">
        <v>1</v>
      </c>
      <c r="C84" s="99">
        <v>2</v>
      </c>
      <c r="D84" s="76">
        <v>0.66</v>
      </c>
      <c r="E84" s="77">
        <v>0.66</v>
      </c>
    </row>
    <row r="85" spans="1:5" ht="15">
      <c r="A85" s="75" t="s">
        <v>944</v>
      </c>
      <c r="B85" s="98">
        <v>1</v>
      </c>
      <c r="C85" s="99">
        <v>4</v>
      </c>
      <c r="D85" s="76">
        <v>0.65</v>
      </c>
      <c r="E85" s="77">
        <v>0.65</v>
      </c>
    </row>
    <row r="86" spans="1:5" ht="15">
      <c r="A86" s="75" t="s">
        <v>945</v>
      </c>
      <c r="B86" s="98">
        <v>1</v>
      </c>
      <c r="C86" s="99">
        <v>9</v>
      </c>
      <c r="D86" s="76">
        <v>0.65</v>
      </c>
      <c r="E86" s="77">
        <v>0.65</v>
      </c>
    </row>
    <row r="87" spans="1:5" ht="15">
      <c r="A87" s="75" t="s">
        <v>946</v>
      </c>
      <c r="B87" s="98">
        <v>1</v>
      </c>
      <c r="C87" s="99">
        <v>18</v>
      </c>
      <c r="D87" s="76">
        <v>0.65</v>
      </c>
      <c r="E87" s="77">
        <v>0.65</v>
      </c>
    </row>
    <row r="88" spans="1:5" ht="15">
      <c r="A88" s="75" t="s">
        <v>947</v>
      </c>
      <c r="B88" s="98">
        <v>1</v>
      </c>
      <c r="C88" s="99">
        <v>7</v>
      </c>
      <c r="D88" s="76">
        <v>0.64</v>
      </c>
      <c r="E88" s="77">
        <v>0.65</v>
      </c>
    </row>
    <row r="89" spans="1:5" ht="15">
      <c r="A89" s="75" t="s">
        <v>948</v>
      </c>
      <c r="B89" s="98">
        <v>1</v>
      </c>
      <c r="C89" s="99">
        <v>1</v>
      </c>
      <c r="D89" s="76">
        <v>0.65</v>
      </c>
      <c r="E89" s="77">
        <v>0.65</v>
      </c>
    </row>
    <row r="90" spans="1:5" ht="15">
      <c r="A90" s="75" t="s">
        <v>949</v>
      </c>
      <c r="B90" s="98">
        <v>1</v>
      </c>
      <c r="C90" s="99">
        <v>35</v>
      </c>
      <c r="D90" s="76">
        <v>0.64</v>
      </c>
      <c r="E90" s="77">
        <v>0.64</v>
      </c>
    </row>
    <row r="91" spans="1:5" ht="15">
      <c r="A91" s="75" t="s">
        <v>950</v>
      </c>
      <c r="B91" s="98">
        <v>1</v>
      </c>
      <c r="C91" s="99">
        <v>22</v>
      </c>
      <c r="D91" s="76">
        <v>0.64</v>
      </c>
      <c r="E91" s="77">
        <v>0.64</v>
      </c>
    </row>
    <row r="92" spans="1:5" ht="15">
      <c r="A92" s="75" t="s">
        <v>951</v>
      </c>
      <c r="B92" s="98">
        <v>1</v>
      </c>
      <c r="C92" s="99">
        <v>19</v>
      </c>
      <c r="D92" s="76">
        <v>0.64</v>
      </c>
      <c r="E92" s="77">
        <v>0.64</v>
      </c>
    </row>
    <row r="93" spans="1:5" ht="15">
      <c r="A93" s="75" t="s">
        <v>952</v>
      </c>
      <c r="B93" s="98">
        <v>1</v>
      </c>
      <c r="C93" s="99">
        <v>21</v>
      </c>
      <c r="D93" s="76">
        <v>0.64</v>
      </c>
      <c r="E93" s="77">
        <v>0.64</v>
      </c>
    </row>
    <row r="94" spans="1:5" ht="15">
      <c r="A94" s="75" t="s">
        <v>953</v>
      </c>
      <c r="B94" s="98">
        <v>5</v>
      </c>
      <c r="C94" s="99">
        <v>1</v>
      </c>
      <c r="D94" s="76">
        <v>0.64</v>
      </c>
      <c r="E94" s="77">
        <v>0.64</v>
      </c>
    </row>
    <row r="95" spans="1:5" ht="15">
      <c r="A95" s="75" t="s">
        <v>954</v>
      </c>
      <c r="B95" s="98">
        <v>1</v>
      </c>
      <c r="C95" s="99">
        <v>30</v>
      </c>
      <c r="D95" s="76">
        <v>0.63</v>
      </c>
      <c r="E95" s="77">
        <v>0.63</v>
      </c>
    </row>
    <row r="96" spans="1:5" ht="15">
      <c r="A96" s="75" t="s">
        <v>955</v>
      </c>
      <c r="B96" s="98">
        <v>1</v>
      </c>
      <c r="C96" s="99">
        <v>7</v>
      </c>
      <c r="D96" s="76">
        <v>0.62</v>
      </c>
      <c r="E96" s="77">
        <v>0.63</v>
      </c>
    </row>
    <row r="97" spans="1:5" ht="15">
      <c r="A97" s="75" t="s">
        <v>956</v>
      </c>
      <c r="B97" s="98">
        <v>1</v>
      </c>
      <c r="C97" s="99">
        <v>1</v>
      </c>
      <c r="D97" s="76">
        <v>0.62</v>
      </c>
      <c r="E97" s="77">
        <v>0.62</v>
      </c>
    </row>
    <row r="98" spans="1:5" ht="15">
      <c r="A98" s="75" t="s">
        <v>957</v>
      </c>
      <c r="B98" s="98">
        <v>1</v>
      </c>
      <c r="C98" s="99">
        <v>7</v>
      </c>
      <c r="D98" s="76">
        <v>0.62</v>
      </c>
      <c r="E98" s="77">
        <v>0.62</v>
      </c>
    </row>
    <row r="99" spans="1:5" ht="15">
      <c r="A99" s="75" t="s">
        <v>958</v>
      </c>
      <c r="B99" s="98">
        <v>1</v>
      </c>
      <c r="C99" s="99">
        <v>139</v>
      </c>
      <c r="D99" s="76">
        <v>0.62</v>
      </c>
      <c r="E99" s="77">
        <v>0.62</v>
      </c>
    </row>
    <row r="100" spans="1:5" ht="15">
      <c r="A100" s="75" t="s">
        <v>959</v>
      </c>
      <c r="B100" s="98">
        <v>1</v>
      </c>
      <c r="C100" s="99">
        <v>3</v>
      </c>
      <c r="D100" s="76">
        <v>0.62</v>
      </c>
      <c r="E100" s="77">
        <v>0.62</v>
      </c>
    </row>
    <row r="101" spans="1:5" ht="15">
      <c r="A101" s="75" t="s">
        <v>960</v>
      </c>
      <c r="B101" s="98">
        <v>1</v>
      </c>
      <c r="C101" s="99">
        <v>9</v>
      </c>
      <c r="D101" s="76">
        <v>0.62</v>
      </c>
      <c r="E101" s="77">
        <v>0.62</v>
      </c>
    </row>
    <row r="102" spans="1:5" ht="15">
      <c r="A102" s="75" t="s">
        <v>961</v>
      </c>
      <c r="B102" s="98">
        <v>1</v>
      </c>
      <c r="C102" s="99">
        <v>38</v>
      </c>
      <c r="D102" s="76">
        <v>0.62</v>
      </c>
      <c r="E102" s="77">
        <v>0.62</v>
      </c>
    </row>
    <row r="103" spans="1:5" ht="15">
      <c r="A103" s="75" t="s">
        <v>962</v>
      </c>
      <c r="B103" s="98">
        <v>1</v>
      </c>
      <c r="C103" s="99">
        <v>33</v>
      </c>
      <c r="D103" s="76">
        <v>0.62</v>
      </c>
      <c r="E103" s="77">
        <v>0.62</v>
      </c>
    </row>
    <row r="104" spans="1:5" ht="15">
      <c r="A104" s="75" t="s">
        <v>963</v>
      </c>
      <c r="B104" s="98">
        <v>1</v>
      </c>
      <c r="C104" s="99">
        <v>6</v>
      </c>
      <c r="D104" s="76">
        <v>0.62</v>
      </c>
      <c r="E104" s="77">
        <v>0.62</v>
      </c>
    </row>
    <row r="105" spans="1:5" ht="15">
      <c r="A105" s="75" t="s">
        <v>964</v>
      </c>
      <c r="B105" s="98">
        <v>1</v>
      </c>
      <c r="C105" s="99">
        <v>20</v>
      </c>
      <c r="D105" s="76">
        <v>0.63</v>
      </c>
      <c r="E105" s="77">
        <v>0.62</v>
      </c>
    </row>
    <row r="106" spans="1:5" ht="15">
      <c r="A106" s="75" t="s">
        <v>965</v>
      </c>
      <c r="B106" s="98">
        <v>1</v>
      </c>
      <c r="C106" s="99">
        <v>4</v>
      </c>
      <c r="D106" s="76">
        <v>0.62</v>
      </c>
      <c r="E106" s="77">
        <v>0.62</v>
      </c>
    </row>
    <row r="107" spans="1:5" ht="15">
      <c r="A107" s="75" t="s">
        <v>966</v>
      </c>
      <c r="B107" s="98">
        <v>1</v>
      </c>
      <c r="C107" s="99">
        <v>1</v>
      </c>
      <c r="D107" s="76">
        <v>0.61</v>
      </c>
      <c r="E107" s="77">
        <v>0.61</v>
      </c>
    </row>
    <row r="108" spans="1:5" ht="15">
      <c r="A108" s="75" t="s">
        <v>967</v>
      </c>
      <c r="B108" s="98">
        <v>1</v>
      </c>
      <c r="C108" s="99">
        <v>3</v>
      </c>
      <c r="D108" s="76">
        <v>0.61</v>
      </c>
      <c r="E108" s="77">
        <v>0.61</v>
      </c>
    </row>
    <row r="109" spans="1:5" ht="15">
      <c r="A109" s="75" t="s">
        <v>968</v>
      </c>
      <c r="B109" s="98">
        <v>1</v>
      </c>
      <c r="C109" s="99">
        <v>12</v>
      </c>
      <c r="D109" s="76">
        <v>0.61</v>
      </c>
      <c r="E109" s="77">
        <v>0.61</v>
      </c>
    </row>
    <row r="110" spans="1:5" ht="15">
      <c r="A110" s="75" t="s">
        <v>969</v>
      </c>
      <c r="B110" s="98">
        <v>1</v>
      </c>
      <c r="C110" s="99">
        <v>3</v>
      </c>
      <c r="D110" s="76">
        <v>0.61</v>
      </c>
      <c r="E110" s="77">
        <v>0.61</v>
      </c>
    </row>
    <row r="111" spans="1:5" ht="15">
      <c r="A111" s="75" t="s">
        <v>970</v>
      </c>
      <c r="B111" s="98">
        <v>1</v>
      </c>
      <c r="C111" s="99">
        <v>61</v>
      </c>
      <c r="D111" s="76">
        <v>0.61</v>
      </c>
      <c r="E111" s="77">
        <v>0.61</v>
      </c>
    </row>
    <row r="112" spans="1:5" ht="15">
      <c r="A112" s="75" t="s">
        <v>971</v>
      </c>
      <c r="B112" s="98">
        <v>1</v>
      </c>
      <c r="C112" s="99">
        <v>18</v>
      </c>
      <c r="D112" s="76">
        <v>0.61</v>
      </c>
      <c r="E112" s="77">
        <v>0.61</v>
      </c>
    </row>
    <row r="113" spans="1:5" ht="15">
      <c r="A113" s="75" t="s">
        <v>972</v>
      </c>
      <c r="B113" s="98">
        <v>1</v>
      </c>
      <c r="C113" s="99">
        <v>4</v>
      </c>
      <c r="D113" s="76">
        <v>0.62</v>
      </c>
      <c r="E113" s="77">
        <v>0.61</v>
      </c>
    </row>
    <row r="114" spans="1:5" ht="15">
      <c r="A114" s="75" t="s">
        <v>973</v>
      </c>
      <c r="B114" s="98">
        <v>1</v>
      </c>
      <c r="C114" s="99">
        <v>2</v>
      </c>
      <c r="D114" s="76">
        <v>0.6</v>
      </c>
      <c r="E114" s="77">
        <v>0.6</v>
      </c>
    </row>
    <row r="115" spans="1:5" ht="15">
      <c r="A115" s="75" t="s">
        <v>974</v>
      </c>
      <c r="B115" s="98">
        <v>1</v>
      </c>
      <c r="C115" s="99">
        <v>3</v>
      </c>
      <c r="D115" s="76">
        <v>0.6</v>
      </c>
      <c r="E115" s="77">
        <v>0.6</v>
      </c>
    </row>
    <row r="116" spans="1:5" ht="15">
      <c r="A116" s="75" t="s">
        <v>975</v>
      </c>
      <c r="B116" s="98">
        <v>1</v>
      </c>
      <c r="C116" s="99">
        <v>14</v>
      </c>
      <c r="D116" s="76">
        <v>0.6</v>
      </c>
      <c r="E116" s="77">
        <v>0.6</v>
      </c>
    </row>
    <row r="117" spans="1:5" ht="15">
      <c r="A117" s="75" t="s">
        <v>976</v>
      </c>
      <c r="B117" s="98">
        <v>1</v>
      </c>
      <c r="C117" s="99">
        <v>4</v>
      </c>
      <c r="D117" s="76">
        <v>0.6</v>
      </c>
      <c r="E117" s="77">
        <v>0.6</v>
      </c>
    </row>
    <row r="118" spans="1:5" ht="15">
      <c r="A118" s="75" t="s">
        <v>977</v>
      </c>
      <c r="B118" s="98">
        <v>1</v>
      </c>
      <c r="C118" s="99">
        <v>11</v>
      </c>
      <c r="D118" s="76">
        <v>0.6</v>
      </c>
      <c r="E118" s="77">
        <v>0.6</v>
      </c>
    </row>
    <row r="119" spans="1:5" ht="15">
      <c r="A119" s="75" t="s">
        <v>978</v>
      </c>
      <c r="B119" s="98">
        <v>1</v>
      </c>
      <c r="C119" s="99">
        <v>14</v>
      </c>
      <c r="D119" s="76">
        <v>0.6</v>
      </c>
      <c r="E119" s="77">
        <v>0.6</v>
      </c>
    </row>
    <row r="120" spans="1:5" ht="15">
      <c r="A120" s="75" t="s">
        <v>979</v>
      </c>
      <c r="B120" s="98">
        <v>6</v>
      </c>
      <c r="C120" s="99">
        <v>1</v>
      </c>
      <c r="D120" s="76">
        <v>0.6</v>
      </c>
      <c r="E120" s="77">
        <v>0.6</v>
      </c>
    </row>
    <row r="121" spans="1:5" ht="15">
      <c r="A121" s="75" t="s">
        <v>980</v>
      </c>
      <c r="B121" s="98">
        <v>1</v>
      </c>
      <c r="C121" s="99">
        <v>2</v>
      </c>
      <c r="D121" s="76">
        <v>0.6</v>
      </c>
      <c r="E121" s="77">
        <v>0.59</v>
      </c>
    </row>
    <row r="122" spans="1:5" ht="15">
      <c r="A122" s="75" t="s">
        <v>981</v>
      </c>
      <c r="B122" s="98">
        <v>2</v>
      </c>
      <c r="C122" s="99">
        <v>1</v>
      </c>
      <c r="D122" s="76">
        <v>0.59</v>
      </c>
      <c r="E122" s="77">
        <v>0.59</v>
      </c>
    </row>
    <row r="123" spans="1:5" ht="15">
      <c r="A123" s="75" t="s">
        <v>982</v>
      </c>
      <c r="B123" s="98">
        <v>1</v>
      </c>
      <c r="C123" s="99">
        <v>1</v>
      </c>
      <c r="D123" s="76">
        <v>0.59</v>
      </c>
      <c r="E123" s="77">
        <v>0.59</v>
      </c>
    </row>
    <row r="124" spans="1:5" ht="15">
      <c r="A124" s="75" t="s">
        <v>983</v>
      </c>
      <c r="B124" s="98">
        <v>1</v>
      </c>
      <c r="C124" s="99">
        <v>56</v>
      </c>
      <c r="D124" s="76">
        <v>0.59</v>
      </c>
      <c r="E124" s="77">
        <v>0.59</v>
      </c>
    </row>
    <row r="125" spans="1:5" ht="15">
      <c r="A125" s="75" t="s">
        <v>984</v>
      </c>
      <c r="B125" s="98">
        <v>1</v>
      </c>
      <c r="C125" s="99">
        <v>28</v>
      </c>
      <c r="D125" s="76">
        <v>0.59</v>
      </c>
      <c r="E125" s="77">
        <v>0.59</v>
      </c>
    </row>
    <row r="126" spans="1:5" ht="15">
      <c r="A126" s="75" t="s">
        <v>985</v>
      </c>
      <c r="B126" s="98">
        <v>1</v>
      </c>
      <c r="C126" s="99">
        <v>1</v>
      </c>
      <c r="D126" s="76">
        <v>0.59</v>
      </c>
      <c r="E126" s="77">
        <v>0.59</v>
      </c>
    </row>
    <row r="127" spans="1:5" ht="15">
      <c r="A127" s="75" t="s">
        <v>986</v>
      </c>
      <c r="B127" s="98">
        <v>1</v>
      </c>
      <c r="C127" s="99">
        <v>2</v>
      </c>
      <c r="D127" s="76">
        <v>0.58</v>
      </c>
      <c r="E127" s="77">
        <v>0.58</v>
      </c>
    </row>
    <row r="128" spans="1:5" ht="15">
      <c r="A128" s="75" t="s">
        <v>987</v>
      </c>
      <c r="B128" s="98">
        <v>1</v>
      </c>
      <c r="C128" s="99">
        <v>1</v>
      </c>
      <c r="D128" s="76">
        <v>0.58</v>
      </c>
      <c r="E128" s="77">
        <v>0.58</v>
      </c>
    </row>
    <row r="129" spans="1:5" ht="15">
      <c r="A129" s="75" t="s">
        <v>988</v>
      </c>
      <c r="B129" s="98">
        <v>1</v>
      </c>
      <c r="C129" s="99">
        <v>5</v>
      </c>
      <c r="D129" s="76">
        <v>0.58</v>
      </c>
      <c r="E129" s="77">
        <v>0.58</v>
      </c>
    </row>
    <row r="130" spans="1:5" ht="15">
      <c r="A130" s="75" t="s">
        <v>989</v>
      </c>
      <c r="B130" s="98">
        <v>1</v>
      </c>
      <c r="C130" s="99">
        <v>4</v>
      </c>
      <c r="D130" s="76">
        <v>0.58</v>
      </c>
      <c r="E130" s="77">
        <v>0.58</v>
      </c>
    </row>
    <row r="131" spans="1:5" ht="15">
      <c r="A131" s="75" t="s">
        <v>990</v>
      </c>
      <c r="B131" s="98">
        <v>1</v>
      </c>
      <c r="C131" s="99">
        <v>3</v>
      </c>
      <c r="D131" s="76">
        <v>0.58</v>
      </c>
      <c r="E131" s="77">
        <v>0.58</v>
      </c>
    </row>
    <row r="132" spans="1:5" ht="15">
      <c r="A132" s="75" t="s">
        <v>991</v>
      </c>
      <c r="B132" s="98">
        <v>1</v>
      </c>
      <c r="C132" s="99">
        <v>3</v>
      </c>
      <c r="D132" s="76">
        <v>0.58</v>
      </c>
      <c r="E132" s="77">
        <v>0.58</v>
      </c>
    </row>
    <row r="133" spans="1:5" ht="15">
      <c r="A133" s="75" t="s">
        <v>992</v>
      </c>
      <c r="B133" s="98">
        <v>1</v>
      </c>
      <c r="C133" s="99">
        <v>56</v>
      </c>
      <c r="D133" s="76">
        <v>0.58</v>
      </c>
      <c r="E133" s="77">
        <v>0.58</v>
      </c>
    </row>
    <row r="134" spans="1:5" ht="15">
      <c r="A134" s="75" t="s">
        <v>993</v>
      </c>
      <c r="B134" s="98">
        <v>1</v>
      </c>
      <c r="C134" s="99">
        <v>118</v>
      </c>
      <c r="D134" s="76">
        <v>0.5700000000000001</v>
      </c>
      <c r="E134" s="77">
        <v>0.5700000000000001</v>
      </c>
    </row>
    <row r="135" spans="1:5" ht="15">
      <c r="A135" s="75" t="s">
        <v>994</v>
      </c>
      <c r="B135" s="98">
        <v>1</v>
      </c>
      <c r="C135" s="99">
        <v>5</v>
      </c>
      <c r="D135" s="76">
        <v>0.5700000000000001</v>
      </c>
      <c r="E135" s="77">
        <v>0.5700000000000001</v>
      </c>
    </row>
    <row r="136" spans="1:5" ht="15">
      <c r="A136" s="75" t="s">
        <v>995</v>
      </c>
      <c r="B136" s="98">
        <v>1</v>
      </c>
      <c r="C136" s="99">
        <v>5</v>
      </c>
      <c r="D136" s="76">
        <v>0.58</v>
      </c>
      <c r="E136" s="77">
        <v>0.5700000000000001</v>
      </c>
    </row>
    <row r="137" spans="1:5" ht="15">
      <c r="A137" s="75" t="s">
        <v>996</v>
      </c>
      <c r="B137" s="98">
        <v>1</v>
      </c>
      <c r="C137" s="99">
        <v>7</v>
      </c>
      <c r="D137" s="76">
        <v>0.5700000000000001</v>
      </c>
      <c r="E137" s="77">
        <v>0.5700000000000001</v>
      </c>
    </row>
    <row r="138" spans="1:5" ht="15">
      <c r="A138" s="75" t="s">
        <v>997</v>
      </c>
      <c r="B138" s="98">
        <v>1</v>
      </c>
      <c r="C138" s="99">
        <v>10</v>
      </c>
      <c r="D138" s="76">
        <v>0.5700000000000001</v>
      </c>
      <c r="E138" s="77">
        <v>0.5700000000000001</v>
      </c>
    </row>
    <row r="139" spans="1:5" ht="15">
      <c r="A139" s="75" t="s">
        <v>998</v>
      </c>
      <c r="B139" s="98">
        <v>5</v>
      </c>
      <c r="C139" s="99">
        <v>1</v>
      </c>
      <c r="D139" s="76">
        <v>0.5700000000000001</v>
      </c>
      <c r="E139" s="77">
        <v>0.5700000000000001</v>
      </c>
    </row>
    <row r="140" spans="1:5" ht="15">
      <c r="A140" s="75" t="s">
        <v>999</v>
      </c>
      <c r="B140" s="98">
        <v>1</v>
      </c>
      <c r="C140" s="99">
        <v>2</v>
      </c>
      <c r="D140" s="76">
        <v>0.56</v>
      </c>
      <c r="E140" s="77">
        <v>0.56</v>
      </c>
    </row>
    <row r="141" spans="1:5" ht="15">
      <c r="A141" s="75" t="s">
        <v>1000</v>
      </c>
      <c r="B141" s="98">
        <v>1</v>
      </c>
      <c r="C141" s="99">
        <v>17</v>
      </c>
      <c r="D141" s="76">
        <v>0.56</v>
      </c>
      <c r="E141" s="77">
        <v>0.56</v>
      </c>
    </row>
    <row r="142" spans="1:5" ht="15">
      <c r="A142" s="75" t="s">
        <v>1001</v>
      </c>
      <c r="B142" s="98">
        <v>1</v>
      </c>
      <c r="C142" s="99">
        <v>13</v>
      </c>
      <c r="D142" s="76">
        <v>0.56</v>
      </c>
      <c r="E142" s="77">
        <v>0.56</v>
      </c>
    </row>
    <row r="143" spans="1:5" ht="15">
      <c r="A143" s="75" t="s">
        <v>1002</v>
      </c>
      <c r="B143" s="98">
        <v>1</v>
      </c>
      <c r="C143" s="99">
        <v>19</v>
      </c>
      <c r="D143" s="76">
        <v>0.56</v>
      </c>
      <c r="E143" s="77">
        <v>0.56</v>
      </c>
    </row>
    <row r="144" spans="1:5" ht="15">
      <c r="A144" s="75" t="s">
        <v>1003</v>
      </c>
      <c r="B144" s="98">
        <v>1</v>
      </c>
      <c r="C144" s="99">
        <v>6</v>
      </c>
      <c r="D144" s="76">
        <v>0.56</v>
      </c>
      <c r="E144" s="77">
        <v>0.56</v>
      </c>
    </row>
    <row r="145" spans="1:5" ht="15">
      <c r="A145" s="75" t="s">
        <v>1004</v>
      </c>
      <c r="B145" s="98">
        <v>1</v>
      </c>
      <c r="C145" s="99">
        <v>17</v>
      </c>
      <c r="D145" s="76">
        <v>0.56</v>
      </c>
      <c r="E145" s="77">
        <v>0.56</v>
      </c>
    </row>
    <row r="146" spans="1:5" ht="15">
      <c r="A146" s="75" t="s">
        <v>1005</v>
      </c>
      <c r="B146" s="98">
        <v>3</v>
      </c>
      <c r="C146" s="99">
        <v>1</v>
      </c>
      <c r="D146" s="76">
        <v>0.56</v>
      </c>
      <c r="E146" s="77">
        <v>0.56</v>
      </c>
    </row>
    <row r="147" spans="1:5" ht="15">
      <c r="A147" s="75" t="s">
        <v>1006</v>
      </c>
      <c r="B147" s="98">
        <v>1</v>
      </c>
      <c r="C147" s="99">
        <v>3</v>
      </c>
      <c r="D147" s="76">
        <v>0.54</v>
      </c>
      <c r="E147" s="77">
        <v>0.55</v>
      </c>
    </row>
    <row r="148" spans="1:5" ht="15">
      <c r="A148" s="75" t="s">
        <v>1007</v>
      </c>
      <c r="B148" s="98">
        <v>2</v>
      </c>
      <c r="C148" s="99">
        <v>1</v>
      </c>
      <c r="D148" s="76">
        <v>0.55</v>
      </c>
      <c r="E148" s="77">
        <v>0.55</v>
      </c>
    </row>
    <row r="149" spans="1:5" ht="15">
      <c r="A149" s="75" t="s">
        <v>1008</v>
      </c>
      <c r="B149" s="98">
        <v>1</v>
      </c>
      <c r="C149" s="99">
        <v>57</v>
      </c>
      <c r="D149" s="76">
        <v>0.55</v>
      </c>
      <c r="E149" s="77">
        <v>0.55</v>
      </c>
    </row>
    <row r="150" spans="1:5" ht="15">
      <c r="A150" s="75" t="s">
        <v>1009</v>
      </c>
      <c r="B150" s="98">
        <v>1</v>
      </c>
      <c r="C150" s="99">
        <v>5</v>
      </c>
      <c r="D150" s="76">
        <v>0.55</v>
      </c>
      <c r="E150" s="77">
        <v>0.55</v>
      </c>
    </row>
    <row r="151" spans="1:5" ht="15">
      <c r="A151" s="75" t="s">
        <v>1010</v>
      </c>
      <c r="B151" s="98">
        <v>1</v>
      </c>
      <c r="C151" s="99">
        <v>5</v>
      </c>
      <c r="D151" s="76">
        <v>0.55</v>
      </c>
      <c r="E151" s="77">
        <v>0.55</v>
      </c>
    </row>
    <row r="152" spans="1:5" ht="15">
      <c r="A152" s="75" t="s">
        <v>1011</v>
      </c>
      <c r="B152" s="98">
        <v>1</v>
      </c>
      <c r="C152" s="99">
        <v>8</v>
      </c>
      <c r="D152" s="76">
        <v>0.55</v>
      </c>
      <c r="E152" s="77">
        <v>0.55</v>
      </c>
    </row>
    <row r="153" spans="1:5" ht="15">
      <c r="A153" s="75" t="s">
        <v>1012</v>
      </c>
      <c r="B153" s="98">
        <v>1</v>
      </c>
      <c r="C153" s="99">
        <v>4</v>
      </c>
      <c r="D153" s="76">
        <v>0.55</v>
      </c>
      <c r="E153" s="77">
        <v>0.55</v>
      </c>
    </row>
    <row r="154" spans="1:5" ht="15">
      <c r="A154" s="75" t="s">
        <v>1013</v>
      </c>
      <c r="B154" s="98">
        <v>6</v>
      </c>
      <c r="C154" s="99">
        <v>1</v>
      </c>
      <c r="D154" s="76">
        <v>0.54</v>
      </c>
      <c r="E154" s="77">
        <v>0.55</v>
      </c>
    </row>
    <row r="155" spans="1:5" ht="15">
      <c r="A155" s="75" t="s">
        <v>1014</v>
      </c>
      <c r="B155" s="98">
        <v>1</v>
      </c>
      <c r="C155" s="99">
        <v>2</v>
      </c>
      <c r="D155" s="76">
        <v>0.54</v>
      </c>
      <c r="E155" s="77">
        <v>0.54</v>
      </c>
    </row>
    <row r="156" spans="1:5" ht="15">
      <c r="A156" s="75" t="s">
        <v>1015</v>
      </c>
      <c r="B156" s="98">
        <v>1</v>
      </c>
      <c r="C156" s="99">
        <v>1</v>
      </c>
      <c r="D156" s="76">
        <v>0.54</v>
      </c>
      <c r="E156" s="77">
        <v>0.54</v>
      </c>
    </row>
    <row r="157" spans="1:5" ht="15">
      <c r="A157" s="75" t="s">
        <v>1016</v>
      </c>
      <c r="B157" s="98">
        <v>1</v>
      </c>
      <c r="C157" s="99">
        <v>8</v>
      </c>
      <c r="D157" s="76">
        <v>0.54</v>
      </c>
      <c r="E157" s="77">
        <v>0.54</v>
      </c>
    </row>
    <row r="158" spans="1:5" ht="15">
      <c r="A158" s="75" t="s">
        <v>1017</v>
      </c>
      <c r="B158" s="98">
        <v>1</v>
      </c>
      <c r="C158" s="99">
        <v>18</v>
      </c>
      <c r="D158" s="76">
        <v>0.54</v>
      </c>
      <c r="E158" s="77">
        <v>0.54</v>
      </c>
    </row>
    <row r="159" spans="1:5" ht="15">
      <c r="A159" s="75" t="s">
        <v>1018</v>
      </c>
      <c r="B159" s="98">
        <v>1</v>
      </c>
      <c r="C159" s="99">
        <v>12</v>
      </c>
      <c r="D159" s="76">
        <v>0.54</v>
      </c>
      <c r="E159" s="77">
        <v>0.54</v>
      </c>
    </row>
    <row r="160" spans="1:5" ht="15">
      <c r="A160" s="75" t="s">
        <v>1019</v>
      </c>
      <c r="B160" s="98">
        <v>1</v>
      </c>
      <c r="C160" s="99">
        <v>2</v>
      </c>
      <c r="D160" s="76">
        <v>0.54</v>
      </c>
      <c r="E160" s="77">
        <v>0.54</v>
      </c>
    </row>
    <row r="161" spans="1:5" ht="15">
      <c r="A161" s="75" t="s">
        <v>1020</v>
      </c>
      <c r="B161" s="98">
        <v>1</v>
      </c>
      <c r="C161" s="99">
        <v>4</v>
      </c>
      <c r="D161" s="76">
        <v>0.54</v>
      </c>
      <c r="E161" s="77">
        <v>0.54</v>
      </c>
    </row>
    <row r="162" spans="1:5" ht="15">
      <c r="A162" s="75" t="s">
        <v>1021</v>
      </c>
      <c r="B162" s="98">
        <v>1</v>
      </c>
      <c r="C162" s="99">
        <v>4</v>
      </c>
      <c r="D162" s="76">
        <v>0.54</v>
      </c>
      <c r="E162" s="77">
        <v>0.54</v>
      </c>
    </row>
    <row r="163" spans="1:5" ht="15">
      <c r="A163" s="75" t="s">
        <v>1022</v>
      </c>
      <c r="B163" s="98">
        <v>1</v>
      </c>
      <c r="C163" s="99">
        <v>11</v>
      </c>
      <c r="D163" s="76">
        <v>0.54</v>
      </c>
      <c r="E163" s="77">
        <v>0.54</v>
      </c>
    </row>
    <row r="164" spans="1:5" ht="15">
      <c r="A164" s="75" t="s">
        <v>1023</v>
      </c>
      <c r="B164" s="98">
        <v>6</v>
      </c>
      <c r="C164" s="99">
        <v>1</v>
      </c>
      <c r="D164" s="76">
        <v>0.54</v>
      </c>
      <c r="E164" s="77">
        <v>0.54</v>
      </c>
    </row>
    <row r="165" spans="1:5" ht="15">
      <c r="A165" s="75" t="s">
        <v>1024</v>
      </c>
      <c r="B165" s="98">
        <v>1</v>
      </c>
      <c r="C165" s="99">
        <v>1</v>
      </c>
      <c r="D165" s="76">
        <v>0.54</v>
      </c>
      <c r="E165" s="77">
        <v>0.54</v>
      </c>
    </row>
    <row r="166" spans="1:5" ht="15">
      <c r="A166" s="75" t="s">
        <v>1025</v>
      </c>
      <c r="B166" s="98">
        <v>1</v>
      </c>
      <c r="C166" s="99">
        <v>1</v>
      </c>
      <c r="D166" s="76">
        <v>0.53</v>
      </c>
      <c r="E166" s="77">
        <v>0.53</v>
      </c>
    </row>
    <row r="167" spans="1:5" ht="15">
      <c r="A167" s="75" t="s">
        <v>1026</v>
      </c>
      <c r="B167" s="98">
        <v>1</v>
      </c>
      <c r="C167" s="99">
        <v>6</v>
      </c>
      <c r="D167" s="76">
        <v>0.54</v>
      </c>
      <c r="E167" s="77">
        <v>0.53</v>
      </c>
    </row>
    <row r="168" spans="1:5" ht="15">
      <c r="A168" s="75" t="s">
        <v>1027</v>
      </c>
      <c r="B168" s="98">
        <v>3</v>
      </c>
      <c r="C168" s="99">
        <v>1</v>
      </c>
      <c r="D168" s="76">
        <v>0.53</v>
      </c>
      <c r="E168" s="77">
        <v>0.53</v>
      </c>
    </row>
    <row r="169" spans="1:5" ht="15">
      <c r="A169" s="75" t="s">
        <v>1028</v>
      </c>
      <c r="B169" s="98">
        <v>1</v>
      </c>
      <c r="C169" s="99">
        <v>48</v>
      </c>
      <c r="D169" s="76">
        <v>0.53</v>
      </c>
      <c r="E169" s="77">
        <v>0.53</v>
      </c>
    </row>
    <row r="170" spans="1:5" ht="15">
      <c r="A170" s="75" t="s">
        <v>1029</v>
      </c>
      <c r="B170" s="98">
        <v>1</v>
      </c>
      <c r="C170" s="99">
        <v>9</v>
      </c>
      <c r="D170" s="76">
        <v>0.53</v>
      </c>
      <c r="E170" s="77">
        <v>0.53</v>
      </c>
    </row>
    <row r="171" spans="1:5" ht="15">
      <c r="A171" s="75" t="s">
        <v>1030</v>
      </c>
      <c r="B171" s="98">
        <v>1</v>
      </c>
      <c r="C171" s="99">
        <v>31</v>
      </c>
      <c r="D171" s="76">
        <v>0.53</v>
      </c>
      <c r="E171" s="77">
        <v>0.53</v>
      </c>
    </row>
    <row r="172" spans="1:5" ht="15">
      <c r="A172" s="75" t="s">
        <v>1031</v>
      </c>
      <c r="B172" s="98">
        <v>1</v>
      </c>
      <c r="C172" s="99">
        <v>7</v>
      </c>
      <c r="D172" s="76">
        <v>0.53</v>
      </c>
      <c r="E172" s="77">
        <v>0.53</v>
      </c>
    </row>
    <row r="173" spans="1:5" ht="15">
      <c r="A173" s="75" t="s">
        <v>1032</v>
      </c>
      <c r="B173" s="98">
        <v>1</v>
      </c>
      <c r="C173" s="99">
        <v>28</v>
      </c>
      <c r="D173" s="76">
        <v>0.53</v>
      </c>
      <c r="E173" s="77">
        <v>0.53</v>
      </c>
    </row>
    <row r="174" spans="1:5" ht="15">
      <c r="A174" s="75" t="s">
        <v>1033</v>
      </c>
      <c r="B174" s="98">
        <v>10</v>
      </c>
      <c r="C174" s="99">
        <v>1</v>
      </c>
      <c r="D174" s="76">
        <v>0.53</v>
      </c>
      <c r="E174" s="77">
        <v>0.53</v>
      </c>
    </row>
    <row r="175" spans="1:5" ht="15">
      <c r="A175" s="75" t="s">
        <v>1034</v>
      </c>
      <c r="B175" s="98">
        <v>1</v>
      </c>
      <c r="C175" s="99">
        <v>4</v>
      </c>
      <c r="D175" s="76">
        <v>0.53</v>
      </c>
      <c r="E175" s="77">
        <v>0.52</v>
      </c>
    </row>
    <row r="176" spans="1:5" ht="15">
      <c r="A176" s="75" t="s">
        <v>1035</v>
      </c>
      <c r="B176" s="98">
        <v>1</v>
      </c>
      <c r="C176" s="99">
        <v>28</v>
      </c>
      <c r="D176" s="76">
        <v>0.52</v>
      </c>
      <c r="E176" s="77">
        <v>0.52</v>
      </c>
    </row>
    <row r="177" spans="1:5" ht="15">
      <c r="A177" s="75" t="s">
        <v>1036</v>
      </c>
      <c r="B177" s="98">
        <v>1</v>
      </c>
      <c r="C177" s="99">
        <v>48</v>
      </c>
      <c r="D177" s="76">
        <v>0.52</v>
      </c>
      <c r="E177" s="77">
        <v>0.52</v>
      </c>
    </row>
    <row r="178" spans="1:5" ht="15">
      <c r="A178" s="75" t="s">
        <v>1037</v>
      </c>
      <c r="B178" s="98">
        <v>1</v>
      </c>
      <c r="C178" s="99">
        <v>26</v>
      </c>
      <c r="D178" s="76">
        <v>0.52</v>
      </c>
      <c r="E178" s="77">
        <v>0.52</v>
      </c>
    </row>
    <row r="179" spans="1:5" ht="15">
      <c r="A179" s="75" t="s">
        <v>1038</v>
      </c>
      <c r="B179" s="98">
        <v>1</v>
      </c>
      <c r="C179" s="99">
        <v>7</v>
      </c>
      <c r="D179" s="76">
        <v>0.52</v>
      </c>
      <c r="E179" s="77">
        <v>0.52</v>
      </c>
    </row>
    <row r="180" spans="1:5" ht="15">
      <c r="A180" s="75" t="s">
        <v>1039</v>
      </c>
      <c r="B180" s="98">
        <v>1</v>
      </c>
      <c r="C180" s="99">
        <v>2</v>
      </c>
      <c r="D180" s="76">
        <v>0.52</v>
      </c>
      <c r="E180" s="77">
        <v>0.52</v>
      </c>
    </row>
    <row r="181" spans="1:5" ht="15">
      <c r="A181" s="75" t="s">
        <v>1040</v>
      </c>
      <c r="B181" s="98">
        <v>1</v>
      </c>
      <c r="C181" s="99">
        <v>2</v>
      </c>
      <c r="D181" s="76">
        <v>0.51</v>
      </c>
      <c r="E181" s="77">
        <v>0.51</v>
      </c>
    </row>
    <row r="182" spans="1:5" ht="15">
      <c r="A182" s="75" t="s">
        <v>1041</v>
      </c>
      <c r="B182" s="98">
        <v>1</v>
      </c>
      <c r="C182" s="99">
        <v>1</v>
      </c>
      <c r="D182" s="76">
        <v>0.51</v>
      </c>
      <c r="E182" s="77">
        <v>0.51</v>
      </c>
    </row>
    <row r="183" spans="1:5" ht="15">
      <c r="A183" s="75" t="s">
        <v>1042</v>
      </c>
      <c r="B183" s="98">
        <v>1</v>
      </c>
      <c r="C183" s="99">
        <v>5</v>
      </c>
      <c r="D183" s="76">
        <v>0.51</v>
      </c>
      <c r="E183" s="77">
        <v>0.51</v>
      </c>
    </row>
    <row r="184" spans="1:5" ht="15">
      <c r="A184" s="75" t="s">
        <v>1043</v>
      </c>
      <c r="B184" s="98">
        <v>1</v>
      </c>
      <c r="C184" s="99">
        <v>6</v>
      </c>
      <c r="D184" s="76">
        <v>0.51</v>
      </c>
      <c r="E184" s="77">
        <v>0.51</v>
      </c>
    </row>
    <row r="185" spans="1:5" ht="15">
      <c r="A185" s="75" t="s">
        <v>1044</v>
      </c>
      <c r="B185" s="98">
        <v>1</v>
      </c>
      <c r="C185" s="99">
        <v>4</v>
      </c>
      <c r="D185" s="76">
        <v>0.52</v>
      </c>
      <c r="E185" s="77">
        <v>0.51</v>
      </c>
    </row>
    <row r="186" spans="1:5" ht="15">
      <c r="A186" s="75" t="s">
        <v>1045</v>
      </c>
      <c r="B186" s="98">
        <v>1</v>
      </c>
      <c r="C186" s="99">
        <v>16</v>
      </c>
      <c r="D186" s="76">
        <v>0.52</v>
      </c>
      <c r="E186" s="77">
        <v>0.51</v>
      </c>
    </row>
    <row r="187" spans="1:5" ht="15">
      <c r="A187" s="75" t="s">
        <v>1046</v>
      </c>
      <c r="B187" s="98">
        <v>1</v>
      </c>
      <c r="C187" s="99">
        <v>5</v>
      </c>
      <c r="D187" s="76">
        <v>0.51</v>
      </c>
      <c r="E187" s="77">
        <v>0.51</v>
      </c>
    </row>
    <row r="188" spans="1:5" ht="15">
      <c r="A188" s="75" t="s">
        <v>1047</v>
      </c>
      <c r="B188" s="98">
        <v>1</v>
      </c>
      <c r="C188" s="99">
        <v>12</v>
      </c>
      <c r="D188" s="76">
        <v>0.51</v>
      </c>
      <c r="E188" s="77">
        <v>0.51</v>
      </c>
    </row>
    <row r="189" spans="1:5" ht="15">
      <c r="A189" s="75" t="s">
        <v>1048</v>
      </c>
      <c r="B189" s="98">
        <v>1</v>
      </c>
      <c r="C189" s="99">
        <v>9</v>
      </c>
      <c r="D189" s="76">
        <v>0.51</v>
      </c>
      <c r="E189" s="77">
        <v>0.51</v>
      </c>
    </row>
    <row r="190" spans="1:5" ht="15">
      <c r="A190" s="75" t="s">
        <v>1049</v>
      </c>
      <c r="B190" s="98">
        <v>1</v>
      </c>
      <c r="C190" s="99">
        <v>5</v>
      </c>
      <c r="D190" s="76">
        <v>0.51</v>
      </c>
      <c r="E190" s="77">
        <v>0.51</v>
      </c>
    </row>
    <row r="191" spans="1:5" ht="15">
      <c r="A191" s="75" t="s">
        <v>1050</v>
      </c>
      <c r="B191" s="98">
        <v>1</v>
      </c>
      <c r="C191" s="99">
        <v>6</v>
      </c>
      <c r="D191" s="76">
        <v>0.51</v>
      </c>
      <c r="E191" s="77">
        <v>0.51</v>
      </c>
    </row>
    <row r="192" spans="1:5" ht="15">
      <c r="A192" s="75" t="s">
        <v>1051</v>
      </c>
      <c r="B192" s="98">
        <v>5</v>
      </c>
      <c r="C192" s="99">
        <v>1</v>
      </c>
      <c r="D192" s="76">
        <v>0.51</v>
      </c>
      <c r="E192" s="77">
        <v>0.51</v>
      </c>
    </row>
    <row r="193" spans="1:5" ht="15">
      <c r="A193" s="75" t="s">
        <v>1052</v>
      </c>
      <c r="B193" s="98">
        <v>3</v>
      </c>
      <c r="C193" s="99">
        <v>1</v>
      </c>
      <c r="D193" s="76">
        <v>0.51</v>
      </c>
      <c r="E193" s="77">
        <v>0.51</v>
      </c>
    </row>
    <row r="194" spans="1:5" ht="15">
      <c r="A194" s="75" t="s">
        <v>1053</v>
      </c>
      <c r="B194" s="98">
        <v>1</v>
      </c>
      <c r="C194" s="99">
        <v>4</v>
      </c>
      <c r="D194" s="76">
        <v>0.5</v>
      </c>
      <c r="E194" s="77">
        <v>0.5</v>
      </c>
    </row>
    <row r="195" spans="1:5" ht="15">
      <c r="A195" s="75" t="s">
        <v>1054</v>
      </c>
      <c r="B195" s="98">
        <v>2</v>
      </c>
      <c r="C195" s="99">
        <v>1</v>
      </c>
      <c r="D195" s="76">
        <v>0.5</v>
      </c>
      <c r="E195" s="77">
        <v>0.5</v>
      </c>
    </row>
    <row r="196" spans="1:5" ht="15">
      <c r="A196" s="75" t="s">
        <v>1055</v>
      </c>
      <c r="B196" s="98">
        <v>1</v>
      </c>
      <c r="C196" s="99">
        <v>5</v>
      </c>
      <c r="D196" s="76">
        <v>0.5</v>
      </c>
      <c r="E196" s="77">
        <v>0.5</v>
      </c>
    </row>
    <row r="197" spans="1:5" ht="15">
      <c r="A197" s="75" t="s">
        <v>1056</v>
      </c>
      <c r="B197" s="98">
        <v>2</v>
      </c>
      <c r="C197" s="99">
        <v>1</v>
      </c>
      <c r="D197" s="76">
        <v>0.5</v>
      </c>
      <c r="E197" s="77">
        <v>0.5</v>
      </c>
    </row>
    <row r="198" spans="1:5" ht="15">
      <c r="A198" s="75" t="s">
        <v>1057</v>
      </c>
      <c r="B198" s="98">
        <v>1</v>
      </c>
      <c r="C198" s="99">
        <v>4</v>
      </c>
      <c r="D198" s="76">
        <v>0.5</v>
      </c>
      <c r="E198" s="77">
        <v>0.5</v>
      </c>
    </row>
    <row r="199" spans="1:5" ht="15">
      <c r="A199" s="75" t="s">
        <v>1058</v>
      </c>
      <c r="B199" s="98">
        <v>1</v>
      </c>
      <c r="C199" s="99">
        <v>8</v>
      </c>
      <c r="D199" s="76">
        <v>0.5</v>
      </c>
      <c r="E199" s="77">
        <v>0.5</v>
      </c>
    </row>
    <row r="200" spans="1:5" ht="15">
      <c r="A200" s="75" t="s">
        <v>1059</v>
      </c>
      <c r="B200" s="98">
        <v>1</v>
      </c>
      <c r="C200" s="99">
        <v>30</v>
      </c>
      <c r="D200" s="76">
        <v>0.5</v>
      </c>
      <c r="E200" s="77">
        <v>0.5</v>
      </c>
    </row>
    <row r="201" spans="1:5" ht="15">
      <c r="A201" s="75" t="s">
        <v>1060</v>
      </c>
      <c r="B201" s="98">
        <v>4</v>
      </c>
      <c r="C201" s="99">
        <v>1</v>
      </c>
      <c r="D201" s="76">
        <v>0.5</v>
      </c>
      <c r="E201" s="77">
        <v>0.5</v>
      </c>
    </row>
    <row r="202" spans="1:5" ht="15">
      <c r="A202" s="75" t="s">
        <v>1061</v>
      </c>
      <c r="B202" s="98">
        <v>5</v>
      </c>
      <c r="C202" s="99">
        <v>1</v>
      </c>
      <c r="D202" s="76">
        <v>0.5</v>
      </c>
      <c r="E202" s="77">
        <v>0.5</v>
      </c>
    </row>
    <row r="203" spans="1:5" ht="15">
      <c r="A203" s="75" t="s">
        <v>1062</v>
      </c>
      <c r="B203" s="98">
        <v>3</v>
      </c>
      <c r="C203" s="99">
        <v>1</v>
      </c>
      <c r="D203" s="76">
        <v>0.5</v>
      </c>
      <c r="E203" s="77">
        <v>0.5</v>
      </c>
    </row>
    <row r="204" spans="1:5" ht="15">
      <c r="A204" s="75" t="s">
        <v>1063</v>
      </c>
      <c r="B204" s="98">
        <v>1</v>
      </c>
      <c r="C204" s="99">
        <v>1</v>
      </c>
      <c r="D204" s="76">
        <v>0.49</v>
      </c>
      <c r="E204" s="77">
        <v>0.49</v>
      </c>
    </row>
    <row r="205" spans="1:5" ht="15">
      <c r="A205" s="75" t="s">
        <v>1064</v>
      </c>
      <c r="B205" s="98">
        <v>1</v>
      </c>
      <c r="C205" s="99">
        <v>1</v>
      </c>
      <c r="D205" s="76">
        <v>0.49</v>
      </c>
      <c r="E205" s="77">
        <v>0.49</v>
      </c>
    </row>
    <row r="206" spans="1:5" ht="15">
      <c r="A206" s="75" t="s">
        <v>1065</v>
      </c>
      <c r="B206" s="98">
        <v>2</v>
      </c>
      <c r="C206" s="99">
        <v>1</v>
      </c>
      <c r="D206" s="76">
        <v>0.49</v>
      </c>
      <c r="E206" s="77">
        <v>0.49</v>
      </c>
    </row>
    <row r="207" spans="1:5" ht="15">
      <c r="A207" s="75" t="s">
        <v>1066</v>
      </c>
      <c r="B207" s="98">
        <v>2</v>
      </c>
      <c r="C207" s="99">
        <v>1</v>
      </c>
      <c r="D207" s="76">
        <v>0.49</v>
      </c>
      <c r="E207" s="77">
        <v>0.49</v>
      </c>
    </row>
    <row r="208" spans="1:5" ht="15">
      <c r="A208" s="75" t="s">
        <v>1067</v>
      </c>
      <c r="B208" s="98">
        <v>1</v>
      </c>
      <c r="C208" s="99">
        <v>23</v>
      </c>
      <c r="D208" s="76">
        <v>0.49</v>
      </c>
      <c r="E208" s="77">
        <v>0.49</v>
      </c>
    </row>
    <row r="209" spans="1:5" ht="15">
      <c r="A209" s="75" t="s">
        <v>1068</v>
      </c>
      <c r="B209" s="98">
        <v>1</v>
      </c>
      <c r="C209" s="99">
        <v>6</v>
      </c>
      <c r="D209" s="76">
        <v>0.49</v>
      </c>
      <c r="E209" s="77">
        <v>0.49</v>
      </c>
    </row>
    <row r="210" spans="1:5" ht="15">
      <c r="A210" s="75" t="s">
        <v>1069</v>
      </c>
      <c r="B210" s="98">
        <v>1</v>
      </c>
      <c r="C210" s="99">
        <v>11</v>
      </c>
      <c r="D210" s="76">
        <v>0.49</v>
      </c>
      <c r="E210" s="77">
        <v>0.49</v>
      </c>
    </row>
    <row r="211" spans="1:5" ht="15">
      <c r="A211" s="75" t="s">
        <v>1070</v>
      </c>
      <c r="B211" s="98">
        <v>1</v>
      </c>
      <c r="C211" s="99">
        <v>10</v>
      </c>
      <c r="D211" s="76">
        <v>0.48</v>
      </c>
      <c r="E211" s="77">
        <v>0.49</v>
      </c>
    </row>
    <row r="212" spans="1:5" ht="15">
      <c r="A212" s="75" t="s">
        <v>1071</v>
      </c>
      <c r="B212" s="98">
        <v>1</v>
      </c>
      <c r="C212" s="99">
        <v>7</v>
      </c>
      <c r="D212" s="76">
        <v>0.49</v>
      </c>
      <c r="E212" s="77">
        <v>0.49</v>
      </c>
    </row>
    <row r="213" spans="1:5" ht="15">
      <c r="A213" s="75" t="s">
        <v>1072</v>
      </c>
      <c r="B213" s="98">
        <v>1</v>
      </c>
      <c r="C213" s="99">
        <v>28</v>
      </c>
      <c r="D213" s="76">
        <v>0.49</v>
      </c>
      <c r="E213" s="77">
        <v>0.49</v>
      </c>
    </row>
    <row r="214" spans="1:5" ht="15">
      <c r="A214" s="75" t="s">
        <v>1073</v>
      </c>
      <c r="B214" s="98">
        <v>1</v>
      </c>
      <c r="C214" s="99">
        <v>4</v>
      </c>
      <c r="D214" s="76">
        <v>0.49</v>
      </c>
      <c r="E214" s="77">
        <v>0.49</v>
      </c>
    </row>
    <row r="215" spans="1:5" ht="15">
      <c r="A215" s="75" t="s">
        <v>1074</v>
      </c>
      <c r="B215" s="98">
        <v>1</v>
      </c>
      <c r="C215" s="99">
        <v>39</v>
      </c>
      <c r="D215" s="76">
        <v>0.49</v>
      </c>
      <c r="E215" s="77">
        <v>0.49</v>
      </c>
    </row>
    <row r="216" spans="1:5" ht="15">
      <c r="A216" s="75" t="s">
        <v>1075</v>
      </c>
      <c r="B216" s="98">
        <v>1</v>
      </c>
      <c r="C216" s="99">
        <v>7</v>
      </c>
      <c r="D216" s="76">
        <v>0.49</v>
      </c>
      <c r="E216" s="77">
        <v>0.49</v>
      </c>
    </row>
    <row r="217" spans="1:5" ht="15">
      <c r="A217" s="75" t="s">
        <v>1076</v>
      </c>
      <c r="B217" s="98">
        <v>1</v>
      </c>
      <c r="C217" s="99">
        <v>18</v>
      </c>
      <c r="D217" s="76">
        <v>0.49</v>
      </c>
      <c r="E217" s="77">
        <v>0.49</v>
      </c>
    </row>
    <row r="218" spans="1:5" ht="15">
      <c r="A218" s="75" t="s">
        <v>1077</v>
      </c>
      <c r="B218" s="98">
        <v>1</v>
      </c>
      <c r="C218" s="99">
        <v>71</v>
      </c>
      <c r="D218" s="76">
        <v>0.49</v>
      </c>
      <c r="E218" s="77">
        <v>0.49</v>
      </c>
    </row>
    <row r="219" spans="1:5" ht="15">
      <c r="A219" s="75" t="s">
        <v>1078</v>
      </c>
      <c r="B219" s="98">
        <v>1</v>
      </c>
      <c r="C219" s="99">
        <v>17</v>
      </c>
      <c r="D219" s="76">
        <v>0.49</v>
      </c>
      <c r="E219" s="77">
        <v>0.49</v>
      </c>
    </row>
    <row r="220" spans="1:5" ht="15">
      <c r="A220" s="75" t="s">
        <v>1079</v>
      </c>
      <c r="B220" s="98">
        <v>2</v>
      </c>
      <c r="C220" s="99">
        <v>1</v>
      </c>
      <c r="D220" s="76">
        <v>0.48</v>
      </c>
      <c r="E220" s="77">
        <v>0.48</v>
      </c>
    </row>
    <row r="221" spans="1:5" ht="15">
      <c r="A221" s="75" t="s">
        <v>1080</v>
      </c>
      <c r="B221" s="98">
        <v>1</v>
      </c>
      <c r="C221" s="99">
        <v>2</v>
      </c>
      <c r="D221" s="76">
        <v>0.48</v>
      </c>
      <c r="E221" s="77">
        <v>0.48</v>
      </c>
    </row>
    <row r="222" spans="1:5" ht="15">
      <c r="A222" s="75" t="s">
        <v>1081</v>
      </c>
      <c r="B222" s="98">
        <v>1</v>
      </c>
      <c r="C222" s="99">
        <v>4</v>
      </c>
      <c r="D222" s="76">
        <v>0.49</v>
      </c>
      <c r="E222" s="77">
        <v>0.48</v>
      </c>
    </row>
    <row r="223" spans="1:5" ht="15">
      <c r="A223" s="75" t="s">
        <v>1082</v>
      </c>
      <c r="B223" s="98">
        <v>1</v>
      </c>
      <c r="C223" s="99">
        <v>20</v>
      </c>
      <c r="D223" s="76">
        <v>0.48</v>
      </c>
      <c r="E223" s="77">
        <v>0.48</v>
      </c>
    </row>
    <row r="224" spans="1:5" ht="15">
      <c r="A224" s="75" t="s">
        <v>1083</v>
      </c>
      <c r="B224" s="98">
        <v>1</v>
      </c>
      <c r="C224" s="99">
        <v>10</v>
      </c>
      <c r="D224" s="76">
        <v>0.48</v>
      </c>
      <c r="E224" s="77">
        <v>0.48</v>
      </c>
    </row>
    <row r="225" spans="1:5" ht="15">
      <c r="A225" s="75" t="s">
        <v>1084</v>
      </c>
      <c r="B225" s="98">
        <v>1</v>
      </c>
      <c r="C225" s="99">
        <v>4</v>
      </c>
      <c r="D225" s="76">
        <v>0.47000000000000003</v>
      </c>
      <c r="E225" s="77">
        <v>0.48</v>
      </c>
    </row>
    <row r="226" spans="1:5" ht="15">
      <c r="A226" s="75" t="s">
        <v>1085</v>
      </c>
      <c r="B226" s="98">
        <v>1</v>
      </c>
      <c r="C226" s="99">
        <v>16</v>
      </c>
      <c r="D226" s="76">
        <v>0.47000000000000003</v>
      </c>
      <c r="E226" s="77">
        <v>0.48</v>
      </c>
    </row>
    <row r="227" spans="1:5" ht="15">
      <c r="A227" s="75" t="s">
        <v>1086</v>
      </c>
      <c r="B227" s="98">
        <v>8</v>
      </c>
      <c r="C227" s="99">
        <v>1</v>
      </c>
      <c r="D227" s="76">
        <v>0.47000000000000003</v>
      </c>
      <c r="E227" s="77">
        <v>0.48</v>
      </c>
    </row>
    <row r="228" spans="1:5" ht="15">
      <c r="A228" s="75" t="s">
        <v>1087</v>
      </c>
      <c r="B228" s="98">
        <v>1</v>
      </c>
      <c r="C228" s="99">
        <v>3</v>
      </c>
      <c r="D228" s="76">
        <v>0.47000000000000003</v>
      </c>
      <c r="E228" s="77">
        <v>0.47000000000000003</v>
      </c>
    </row>
    <row r="229" spans="1:5" ht="15">
      <c r="A229" s="75" t="s">
        <v>1088</v>
      </c>
      <c r="B229" s="98">
        <v>1</v>
      </c>
      <c r="C229" s="99">
        <v>4</v>
      </c>
      <c r="D229" s="76">
        <v>0.47000000000000003</v>
      </c>
      <c r="E229" s="77">
        <v>0.47000000000000003</v>
      </c>
    </row>
    <row r="230" spans="1:5" ht="15">
      <c r="A230" s="75" t="s">
        <v>1089</v>
      </c>
      <c r="B230" s="98">
        <v>3</v>
      </c>
      <c r="C230" s="99">
        <v>1</v>
      </c>
      <c r="D230" s="76">
        <v>0.47000000000000003</v>
      </c>
      <c r="E230" s="77">
        <v>0.47000000000000003</v>
      </c>
    </row>
    <row r="231" spans="1:5" ht="15">
      <c r="A231" s="75" t="s">
        <v>1090</v>
      </c>
      <c r="B231" s="98">
        <v>1</v>
      </c>
      <c r="C231" s="99">
        <v>1</v>
      </c>
      <c r="D231" s="76">
        <v>0.47000000000000003</v>
      </c>
      <c r="E231" s="77">
        <v>0.47000000000000003</v>
      </c>
    </row>
    <row r="232" spans="1:5" ht="15">
      <c r="A232" s="75" t="s">
        <v>1091</v>
      </c>
      <c r="B232" s="98">
        <v>1</v>
      </c>
      <c r="C232" s="99">
        <v>20</v>
      </c>
      <c r="D232" s="76">
        <v>0.47000000000000003</v>
      </c>
      <c r="E232" s="77">
        <v>0.47000000000000003</v>
      </c>
    </row>
    <row r="233" spans="1:5" ht="15">
      <c r="A233" s="75" t="s">
        <v>1092</v>
      </c>
      <c r="B233" s="98">
        <v>1</v>
      </c>
      <c r="C233" s="99">
        <v>5</v>
      </c>
      <c r="D233" s="76">
        <v>0.47000000000000003</v>
      </c>
      <c r="E233" s="77">
        <v>0.47000000000000003</v>
      </c>
    </row>
    <row r="234" spans="1:5" ht="15">
      <c r="A234" s="75" t="s">
        <v>1093</v>
      </c>
      <c r="B234" s="98">
        <v>1</v>
      </c>
      <c r="C234" s="99">
        <v>21</v>
      </c>
      <c r="D234" s="76">
        <v>0.47000000000000003</v>
      </c>
      <c r="E234" s="77">
        <v>0.47000000000000003</v>
      </c>
    </row>
    <row r="235" spans="1:5" ht="15">
      <c r="A235" s="75" t="s">
        <v>1094</v>
      </c>
      <c r="B235" s="98">
        <v>1</v>
      </c>
      <c r="C235" s="99">
        <v>6</v>
      </c>
      <c r="D235" s="76">
        <v>0.48</v>
      </c>
      <c r="E235" s="77">
        <v>0.47000000000000003</v>
      </c>
    </row>
    <row r="236" spans="1:5" ht="15">
      <c r="A236" s="75" t="s">
        <v>1095</v>
      </c>
      <c r="B236" s="98">
        <v>1</v>
      </c>
      <c r="C236" s="99">
        <v>6</v>
      </c>
      <c r="D236" s="76">
        <v>0.47000000000000003</v>
      </c>
      <c r="E236" s="77">
        <v>0.47000000000000003</v>
      </c>
    </row>
    <row r="237" spans="1:5" ht="15">
      <c r="A237" s="75" t="s">
        <v>1096</v>
      </c>
      <c r="B237" s="98">
        <v>1</v>
      </c>
      <c r="C237" s="99">
        <v>7</v>
      </c>
      <c r="D237" s="76">
        <v>0.47000000000000003</v>
      </c>
      <c r="E237" s="77">
        <v>0.47000000000000003</v>
      </c>
    </row>
    <row r="238" spans="1:5" ht="15">
      <c r="A238" s="75" t="s">
        <v>1097</v>
      </c>
      <c r="B238" s="98">
        <v>1</v>
      </c>
      <c r="C238" s="99">
        <v>26</v>
      </c>
      <c r="D238" s="76">
        <v>0.47000000000000003</v>
      </c>
      <c r="E238" s="77">
        <v>0.47000000000000003</v>
      </c>
    </row>
    <row r="239" spans="1:5" ht="15">
      <c r="A239" s="75" t="s">
        <v>1098</v>
      </c>
      <c r="B239" s="98">
        <v>1</v>
      </c>
      <c r="C239" s="99">
        <v>1</v>
      </c>
      <c r="D239" s="76">
        <v>0.47000000000000003</v>
      </c>
      <c r="E239" s="77">
        <v>0.47000000000000003</v>
      </c>
    </row>
    <row r="240" spans="1:5" ht="15">
      <c r="A240" s="75" t="s">
        <v>1099</v>
      </c>
      <c r="B240" s="98">
        <v>1</v>
      </c>
      <c r="C240" s="99">
        <v>1</v>
      </c>
      <c r="D240" s="76">
        <v>0.47000000000000003</v>
      </c>
      <c r="E240" s="77">
        <v>0.47000000000000003</v>
      </c>
    </row>
    <row r="241" spans="1:5" ht="15">
      <c r="A241" s="75" t="s">
        <v>1100</v>
      </c>
      <c r="B241" s="98">
        <v>4</v>
      </c>
      <c r="C241" s="99">
        <v>1</v>
      </c>
      <c r="D241" s="76">
        <v>0.46</v>
      </c>
      <c r="E241" s="77">
        <v>0.46</v>
      </c>
    </row>
    <row r="242" spans="1:5" ht="15">
      <c r="A242" s="75" t="s">
        <v>1101</v>
      </c>
      <c r="B242" s="98">
        <v>1</v>
      </c>
      <c r="C242" s="99">
        <v>1</v>
      </c>
      <c r="D242" s="76">
        <v>0.46</v>
      </c>
      <c r="E242" s="77">
        <v>0.46</v>
      </c>
    </row>
    <row r="243" spans="1:5" ht="15">
      <c r="A243" s="75" t="s">
        <v>1102</v>
      </c>
      <c r="B243" s="98">
        <v>4</v>
      </c>
      <c r="C243" s="99">
        <v>1</v>
      </c>
      <c r="D243" s="76">
        <v>0.46</v>
      </c>
      <c r="E243" s="77">
        <v>0.46</v>
      </c>
    </row>
    <row r="244" spans="1:5" ht="15">
      <c r="A244" s="75" t="s">
        <v>1103</v>
      </c>
      <c r="B244" s="98">
        <v>1</v>
      </c>
      <c r="C244" s="99">
        <v>10</v>
      </c>
      <c r="D244" s="76">
        <v>0.47000000000000003</v>
      </c>
      <c r="E244" s="77">
        <v>0.46</v>
      </c>
    </row>
    <row r="245" spans="1:5" ht="15">
      <c r="A245" s="75" t="s">
        <v>1104</v>
      </c>
      <c r="B245" s="98">
        <v>1</v>
      </c>
      <c r="C245" s="99">
        <v>9</v>
      </c>
      <c r="D245" s="76">
        <v>0.46</v>
      </c>
      <c r="E245" s="77">
        <v>0.46</v>
      </c>
    </row>
    <row r="246" spans="1:5" ht="15">
      <c r="A246" s="75" t="s">
        <v>1105</v>
      </c>
      <c r="B246" s="98">
        <v>1</v>
      </c>
      <c r="C246" s="99">
        <v>6</v>
      </c>
      <c r="D246" s="76">
        <v>0.46</v>
      </c>
      <c r="E246" s="77">
        <v>0.46</v>
      </c>
    </row>
    <row r="247" spans="1:5" ht="15">
      <c r="A247" s="75" t="s">
        <v>1106</v>
      </c>
      <c r="B247" s="98">
        <v>1</v>
      </c>
      <c r="C247" s="99">
        <v>25</v>
      </c>
      <c r="D247" s="76">
        <v>0.47000000000000003</v>
      </c>
      <c r="E247" s="77">
        <v>0.46</v>
      </c>
    </row>
    <row r="248" spans="1:5" ht="15">
      <c r="A248" s="75" t="s">
        <v>1107</v>
      </c>
      <c r="B248" s="98">
        <v>1</v>
      </c>
      <c r="C248" s="99">
        <v>3</v>
      </c>
      <c r="D248" s="76">
        <v>0.46</v>
      </c>
      <c r="E248" s="77">
        <v>0.46</v>
      </c>
    </row>
    <row r="249" spans="1:5" ht="15">
      <c r="A249" s="75" t="s">
        <v>1108</v>
      </c>
      <c r="B249" s="98">
        <v>1</v>
      </c>
      <c r="C249" s="99">
        <v>3</v>
      </c>
      <c r="D249" s="76">
        <v>0.46</v>
      </c>
      <c r="E249" s="77">
        <v>0.46</v>
      </c>
    </row>
    <row r="250" spans="1:5" ht="15">
      <c r="A250" s="75" t="s">
        <v>1109</v>
      </c>
      <c r="B250" s="98">
        <v>1</v>
      </c>
      <c r="C250" s="99">
        <v>5</v>
      </c>
      <c r="D250" s="76">
        <v>0.46</v>
      </c>
      <c r="E250" s="77">
        <v>0.46</v>
      </c>
    </row>
    <row r="251" spans="1:5" ht="15">
      <c r="A251" s="75" t="s">
        <v>1110</v>
      </c>
      <c r="B251" s="98">
        <v>1</v>
      </c>
      <c r="C251" s="99">
        <v>5</v>
      </c>
      <c r="D251" s="76">
        <v>0.46</v>
      </c>
      <c r="E251" s="77">
        <v>0.46</v>
      </c>
    </row>
    <row r="252" spans="1:5" ht="15">
      <c r="A252" s="75" t="s">
        <v>1111</v>
      </c>
      <c r="B252" s="98">
        <v>1</v>
      </c>
      <c r="C252" s="99">
        <v>2</v>
      </c>
      <c r="D252" s="76">
        <v>0.45</v>
      </c>
      <c r="E252" s="77">
        <v>0.45</v>
      </c>
    </row>
    <row r="253" spans="1:5" ht="15">
      <c r="A253" s="75" t="s">
        <v>1112</v>
      </c>
      <c r="B253" s="98">
        <v>1</v>
      </c>
      <c r="C253" s="99">
        <v>3</v>
      </c>
      <c r="D253" s="76">
        <v>0.45</v>
      </c>
      <c r="E253" s="77">
        <v>0.45</v>
      </c>
    </row>
    <row r="254" spans="1:5" ht="15">
      <c r="A254" s="75" t="s">
        <v>1113</v>
      </c>
      <c r="B254" s="98">
        <v>1</v>
      </c>
      <c r="C254" s="99">
        <v>18</v>
      </c>
      <c r="D254" s="76">
        <v>0.45</v>
      </c>
      <c r="E254" s="77">
        <v>0.45</v>
      </c>
    </row>
    <row r="255" spans="1:5" ht="15">
      <c r="A255" s="75" t="s">
        <v>1114</v>
      </c>
      <c r="B255" s="98">
        <v>1</v>
      </c>
      <c r="C255" s="99">
        <v>8</v>
      </c>
      <c r="D255" s="76">
        <v>0.45</v>
      </c>
      <c r="E255" s="77">
        <v>0.45</v>
      </c>
    </row>
    <row r="256" spans="1:5" ht="15">
      <c r="A256" s="75" t="s">
        <v>1115</v>
      </c>
      <c r="B256" s="98">
        <v>1</v>
      </c>
      <c r="C256" s="99">
        <v>25</v>
      </c>
      <c r="D256" s="76">
        <v>0.46</v>
      </c>
      <c r="E256" s="77">
        <v>0.45</v>
      </c>
    </row>
    <row r="257" spans="1:5" ht="15">
      <c r="A257" s="75" t="s">
        <v>1116</v>
      </c>
      <c r="B257" s="98">
        <v>1</v>
      </c>
      <c r="C257" s="99">
        <v>7</v>
      </c>
      <c r="D257" s="76">
        <v>0.45</v>
      </c>
      <c r="E257" s="77">
        <v>0.45</v>
      </c>
    </row>
    <row r="258" spans="1:5" ht="15">
      <c r="A258" s="75" t="s">
        <v>1117</v>
      </c>
      <c r="B258" s="98">
        <v>1</v>
      </c>
      <c r="C258" s="99">
        <v>5</v>
      </c>
      <c r="D258" s="76">
        <v>0.45</v>
      </c>
      <c r="E258" s="77">
        <v>0.45</v>
      </c>
    </row>
    <row r="259" spans="1:5" ht="15">
      <c r="A259" s="75" t="s">
        <v>1118</v>
      </c>
      <c r="B259" s="98">
        <v>2</v>
      </c>
      <c r="C259" s="99">
        <v>1</v>
      </c>
      <c r="D259" s="76">
        <v>0.45</v>
      </c>
      <c r="E259" s="77">
        <v>0.45</v>
      </c>
    </row>
    <row r="260" spans="1:5" ht="15">
      <c r="A260" s="75" t="s">
        <v>1119</v>
      </c>
      <c r="B260" s="98">
        <v>6</v>
      </c>
      <c r="C260" s="99">
        <v>1</v>
      </c>
      <c r="D260" s="76">
        <v>0.45</v>
      </c>
      <c r="E260" s="77">
        <v>0.45</v>
      </c>
    </row>
    <row r="261" spans="1:5" ht="15">
      <c r="A261" s="75" t="s">
        <v>1120</v>
      </c>
      <c r="B261" s="98">
        <v>3</v>
      </c>
      <c r="C261" s="99">
        <v>1</v>
      </c>
      <c r="D261" s="76">
        <v>0.44</v>
      </c>
      <c r="E261" s="77">
        <v>0.44</v>
      </c>
    </row>
    <row r="262" spans="1:5" ht="15">
      <c r="A262" s="75" t="s">
        <v>1121</v>
      </c>
      <c r="B262" s="98">
        <v>1</v>
      </c>
      <c r="C262" s="99">
        <v>6</v>
      </c>
      <c r="D262" s="76">
        <v>0.43</v>
      </c>
      <c r="E262" s="77">
        <v>0.44</v>
      </c>
    </row>
    <row r="263" spans="1:5" ht="15">
      <c r="A263" s="75" t="s">
        <v>1122</v>
      </c>
      <c r="B263" s="98">
        <v>1</v>
      </c>
      <c r="C263" s="99">
        <v>4</v>
      </c>
      <c r="D263" s="76">
        <v>0.44</v>
      </c>
      <c r="E263" s="77">
        <v>0.44</v>
      </c>
    </row>
    <row r="264" spans="1:5" ht="15">
      <c r="A264" s="75" t="s">
        <v>1123</v>
      </c>
      <c r="B264" s="98">
        <v>1</v>
      </c>
      <c r="C264" s="99">
        <v>8</v>
      </c>
      <c r="D264" s="76">
        <v>0.44</v>
      </c>
      <c r="E264" s="77">
        <v>0.44</v>
      </c>
    </row>
    <row r="265" spans="1:5" ht="15">
      <c r="A265" s="75" t="s">
        <v>1124</v>
      </c>
      <c r="B265" s="98">
        <v>1</v>
      </c>
      <c r="C265" s="99">
        <v>19</v>
      </c>
      <c r="D265" s="76">
        <v>0.44</v>
      </c>
      <c r="E265" s="77">
        <v>0.44</v>
      </c>
    </row>
    <row r="266" spans="1:5" ht="15">
      <c r="A266" s="75" t="s">
        <v>1125</v>
      </c>
      <c r="B266" s="98">
        <v>1</v>
      </c>
      <c r="C266" s="99">
        <v>11</v>
      </c>
      <c r="D266" s="76">
        <v>0.44</v>
      </c>
      <c r="E266" s="77">
        <v>0.44</v>
      </c>
    </row>
    <row r="267" spans="1:5" ht="15">
      <c r="A267" s="75" t="s">
        <v>1126</v>
      </c>
      <c r="B267" s="98">
        <v>2</v>
      </c>
      <c r="C267" s="99">
        <v>1</v>
      </c>
      <c r="D267" s="76">
        <v>0.44</v>
      </c>
      <c r="E267" s="77">
        <v>0.44</v>
      </c>
    </row>
    <row r="268" spans="1:5" ht="15">
      <c r="A268" s="75" t="s">
        <v>1127</v>
      </c>
      <c r="B268" s="98">
        <v>1</v>
      </c>
      <c r="C268" s="99">
        <v>2</v>
      </c>
      <c r="D268" s="76">
        <v>0.44</v>
      </c>
      <c r="E268" s="77">
        <v>0.44</v>
      </c>
    </row>
    <row r="269" spans="1:5" ht="15">
      <c r="A269" s="75" t="s">
        <v>1128</v>
      </c>
      <c r="B269" s="98">
        <v>6</v>
      </c>
      <c r="C269" s="99">
        <v>1</v>
      </c>
      <c r="D269" s="76">
        <v>0.44</v>
      </c>
      <c r="E269" s="77">
        <v>0.44</v>
      </c>
    </row>
    <row r="270" spans="1:5" ht="15">
      <c r="A270" s="75" t="s">
        <v>1129</v>
      </c>
      <c r="B270" s="98">
        <v>4</v>
      </c>
      <c r="C270" s="99">
        <v>1</v>
      </c>
      <c r="D270" s="76">
        <v>0.44</v>
      </c>
      <c r="E270" s="77">
        <v>0.44</v>
      </c>
    </row>
    <row r="271" spans="1:5" ht="15">
      <c r="A271" s="75" t="s">
        <v>1130</v>
      </c>
      <c r="B271" s="98">
        <v>6</v>
      </c>
      <c r="C271" s="99">
        <v>1</v>
      </c>
      <c r="D271" s="76">
        <v>0.43</v>
      </c>
      <c r="E271" s="77">
        <v>0.43</v>
      </c>
    </row>
    <row r="272" spans="1:5" ht="15">
      <c r="A272" s="75" t="s">
        <v>1131</v>
      </c>
      <c r="B272" s="98">
        <v>1</v>
      </c>
      <c r="C272" s="99">
        <v>5</v>
      </c>
      <c r="D272" s="76">
        <v>0.44</v>
      </c>
      <c r="E272" s="77">
        <v>0.43</v>
      </c>
    </row>
    <row r="273" spans="1:5" ht="15">
      <c r="A273" s="75" t="s">
        <v>1132</v>
      </c>
      <c r="B273" s="98">
        <v>1</v>
      </c>
      <c r="C273" s="99">
        <v>4</v>
      </c>
      <c r="D273" s="76">
        <v>0.43</v>
      </c>
      <c r="E273" s="77">
        <v>0.43</v>
      </c>
    </row>
    <row r="274" spans="1:5" ht="15">
      <c r="A274" s="75" t="s">
        <v>1133</v>
      </c>
      <c r="B274" s="98">
        <v>1</v>
      </c>
      <c r="C274" s="99">
        <v>3</v>
      </c>
      <c r="D274" s="76">
        <v>0.43</v>
      </c>
      <c r="E274" s="77">
        <v>0.43</v>
      </c>
    </row>
    <row r="275" spans="1:5" ht="15">
      <c r="A275" s="75" t="s">
        <v>1134</v>
      </c>
      <c r="B275" s="98">
        <v>1</v>
      </c>
      <c r="C275" s="99">
        <v>12</v>
      </c>
      <c r="D275" s="76">
        <v>0.43</v>
      </c>
      <c r="E275" s="77">
        <v>0.43</v>
      </c>
    </row>
    <row r="276" spans="1:5" ht="15">
      <c r="A276" s="75" t="s">
        <v>1135</v>
      </c>
      <c r="B276" s="98">
        <v>1</v>
      </c>
      <c r="C276" s="99">
        <v>9</v>
      </c>
      <c r="D276" s="76">
        <v>0.43</v>
      </c>
      <c r="E276" s="77">
        <v>0.43</v>
      </c>
    </row>
    <row r="277" spans="1:5" ht="15">
      <c r="A277" s="75" t="s">
        <v>1136</v>
      </c>
      <c r="B277" s="98">
        <v>1</v>
      </c>
      <c r="C277" s="99">
        <v>3</v>
      </c>
      <c r="D277" s="76">
        <v>0.44</v>
      </c>
      <c r="E277" s="77">
        <v>0.43</v>
      </c>
    </row>
    <row r="278" spans="1:5" ht="15">
      <c r="A278" s="75" t="s">
        <v>1137</v>
      </c>
      <c r="B278" s="98">
        <v>1</v>
      </c>
      <c r="C278" s="99">
        <v>4</v>
      </c>
      <c r="D278" s="76">
        <v>0.43</v>
      </c>
      <c r="E278" s="77">
        <v>0.43</v>
      </c>
    </row>
    <row r="279" spans="1:5" ht="15">
      <c r="A279" s="75" t="s">
        <v>1138</v>
      </c>
      <c r="B279" s="98">
        <v>1</v>
      </c>
      <c r="C279" s="99">
        <v>33</v>
      </c>
      <c r="D279" s="76">
        <v>0.43</v>
      </c>
      <c r="E279" s="77">
        <v>0.43</v>
      </c>
    </row>
    <row r="280" spans="1:5" ht="15">
      <c r="A280" s="75" t="s">
        <v>1139</v>
      </c>
      <c r="B280" s="98">
        <v>1</v>
      </c>
      <c r="C280" s="99">
        <v>11</v>
      </c>
      <c r="D280" s="76">
        <v>0.43</v>
      </c>
      <c r="E280" s="77">
        <v>0.43</v>
      </c>
    </row>
    <row r="281" spans="1:5" ht="15">
      <c r="A281" s="75" t="s">
        <v>1140</v>
      </c>
      <c r="B281" s="98">
        <v>1</v>
      </c>
      <c r="C281" s="99">
        <v>10</v>
      </c>
      <c r="D281" s="76">
        <v>0.43</v>
      </c>
      <c r="E281" s="77">
        <v>0.43</v>
      </c>
    </row>
    <row r="282" spans="1:5" ht="15">
      <c r="A282" s="75" t="s">
        <v>1141</v>
      </c>
      <c r="B282" s="98">
        <v>2</v>
      </c>
      <c r="C282" s="99">
        <v>1</v>
      </c>
      <c r="D282" s="76">
        <v>0.43</v>
      </c>
      <c r="E282" s="77">
        <v>0.43</v>
      </c>
    </row>
    <row r="283" spans="1:5" ht="15">
      <c r="A283" s="75" t="s">
        <v>1142</v>
      </c>
      <c r="B283" s="98">
        <v>1</v>
      </c>
      <c r="C283" s="99">
        <v>4</v>
      </c>
      <c r="D283" s="76">
        <v>0.42</v>
      </c>
      <c r="E283" s="77">
        <v>0.42</v>
      </c>
    </row>
    <row r="284" spans="1:5" ht="15">
      <c r="A284" s="75" t="s">
        <v>1143</v>
      </c>
      <c r="B284" s="98">
        <v>1</v>
      </c>
      <c r="C284" s="99">
        <v>10</v>
      </c>
      <c r="D284" s="76">
        <v>0.43</v>
      </c>
      <c r="E284" s="77">
        <v>0.42</v>
      </c>
    </row>
    <row r="285" spans="1:5" ht="15">
      <c r="A285" s="75" t="s">
        <v>1144</v>
      </c>
      <c r="B285" s="98">
        <v>1</v>
      </c>
      <c r="C285" s="99">
        <v>13</v>
      </c>
      <c r="D285" s="76">
        <v>0.42</v>
      </c>
      <c r="E285" s="77">
        <v>0.42</v>
      </c>
    </row>
    <row r="286" spans="1:5" ht="15">
      <c r="A286" s="75" t="s">
        <v>1145</v>
      </c>
      <c r="B286" s="98">
        <v>1</v>
      </c>
      <c r="C286" s="99">
        <v>12</v>
      </c>
      <c r="D286" s="76">
        <v>0.42</v>
      </c>
      <c r="E286" s="77">
        <v>0.42</v>
      </c>
    </row>
    <row r="287" spans="1:5" ht="15">
      <c r="A287" s="75" t="s">
        <v>1146</v>
      </c>
      <c r="B287" s="98">
        <v>1</v>
      </c>
      <c r="C287" s="99">
        <v>11</v>
      </c>
      <c r="D287" s="76">
        <v>0.42</v>
      </c>
      <c r="E287" s="77">
        <v>0.42</v>
      </c>
    </row>
    <row r="288" spans="1:5" ht="15">
      <c r="A288" s="75" t="s">
        <v>1147</v>
      </c>
      <c r="B288" s="98">
        <v>1</v>
      </c>
      <c r="C288" s="99">
        <v>2</v>
      </c>
      <c r="D288" s="76">
        <v>0.42</v>
      </c>
      <c r="E288" s="77">
        <v>0.42</v>
      </c>
    </row>
    <row r="289" spans="1:5" ht="15">
      <c r="A289" s="75" t="s">
        <v>1148</v>
      </c>
      <c r="B289" s="98">
        <v>1</v>
      </c>
      <c r="C289" s="99">
        <v>15</v>
      </c>
      <c r="D289" s="76">
        <v>0.41000000000000003</v>
      </c>
      <c r="E289" s="77">
        <v>0.41000000000000003</v>
      </c>
    </row>
    <row r="290" spans="1:5" ht="15">
      <c r="A290" s="75" t="s">
        <v>1149</v>
      </c>
      <c r="B290" s="98">
        <v>1</v>
      </c>
      <c r="C290" s="99">
        <v>37</v>
      </c>
      <c r="D290" s="76">
        <v>0.41000000000000003</v>
      </c>
      <c r="E290" s="77">
        <v>0.41000000000000003</v>
      </c>
    </row>
    <row r="291" spans="1:5" ht="15">
      <c r="A291" s="75" t="s">
        <v>1150</v>
      </c>
      <c r="B291" s="98">
        <v>1</v>
      </c>
      <c r="C291" s="99">
        <v>4</v>
      </c>
      <c r="D291" s="76">
        <v>0.41000000000000003</v>
      </c>
      <c r="E291" s="77">
        <v>0.41000000000000003</v>
      </c>
    </row>
    <row r="292" spans="1:5" ht="15">
      <c r="A292" s="75" t="s">
        <v>1151</v>
      </c>
      <c r="B292" s="98">
        <v>1</v>
      </c>
      <c r="C292" s="99">
        <v>15</v>
      </c>
      <c r="D292" s="76">
        <v>0.41000000000000003</v>
      </c>
      <c r="E292" s="77">
        <v>0.41000000000000003</v>
      </c>
    </row>
    <row r="293" spans="1:5" ht="15">
      <c r="A293" s="75" t="s">
        <v>1152</v>
      </c>
      <c r="B293" s="98">
        <v>1</v>
      </c>
      <c r="C293" s="99">
        <v>2</v>
      </c>
      <c r="D293" s="76">
        <v>0.41000000000000003</v>
      </c>
      <c r="E293" s="77">
        <v>0.41000000000000003</v>
      </c>
    </row>
    <row r="294" spans="1:5" ht="15">
      <c r="A294" s="75" t="s">
        <v>1153</v>
      </c>
      <c r="B294" s="98">
        <v>1</v>
      </c>
      <c r="C294" s="99">
        <v>5</v>
      </c>
      <c r="D294" s="76">
        <v>0.41000000000000003</v>
      </c>
      <c r="E294" s="77">
        <v>0.41000000000000003</v>
      </c>
    </row>
    <row r="295" spans="1:5" ht="15">
      <c r="A295" s="75" t="s">
        <v>1154</v>
      </c>
      <c r="B295" s="98">
        <v>1</v>
      </c>
      <c r="C295" s="99">
        <v>2</v>
      </c>
      <c r="D295" s="76">
        <v>0.41000000000000003</v>
      </c>
      <c r="E295" s="77">
        <v>0.41000000000000003</v>
      </c>
    </row>
    <row r="296" spans="1:5" ht="15">
      <c r="A296" s="75" t="s">
        <v>1155</v>
      </c>
      <c r="B296" s="98">
        <v>4</v>
      </c>
      <c r="C296" s="99">
        <v>1</v>
      </c>
      <c r="D296" s="76">
        <v>0.41000000000000003</v>
      </c>
      <c r="E296" s="77">
        <v>0.41000000000000003</v>
      </c>
    </row>
    <row r="297" spans="1:5" ht="15">
      <c r="A297" s="75" t="s">
        <v>1156</v>
      </c>
      <c r="B297" s="98">
        <v>1</v>
      </c>
      <c r="C297" s="99">
        <v>2</v>
      </c>
      <c r="D297" s="76">
        <v>0.4</v>
      </c>
      <c r="E297" s="77">
        <v>0.4</v>
      </c>
    </row>
    <row r="298" spans="1:5" ht="15">
      <c r="A298" s="75" t="s">
        <v>1157</v>
      </c>
      <c r="B298" s="98">
        <v>1</v>
      </c>
      <c r="C298" s="99">
        <v>14</v>
      </c>
      <c r="D298" s="76">
        <v>0.4</v>
      </c>
      <c r="E298" s="77">
        <v>0.4</v>
      </c>
    </row>
    <row r="299" spans="1:5" ht="15">
      <c r="A299" s="75" t="s">
        <v>1158</v>
      </c>
      <c r="B299" s="98">
        <v>1</v>
      </c>
      <c r="C299" s="99">
        <v>9</v>
      </c>
      <c r="D299" s="76">
        <v>0.41000000000000003</v>
      </c>
      <c r="E299" s="77">
        <v>0.4</v>
      </c>
    </row>
    <row r="300" spans="1:5" ht="15">
      <c r="A300" s="75" t="s">
        <v>1159</v>
      </c>
      <c r="B300" s="98">
        <v>1</v>
      </c>
      <c r="C300" s="99">
        <v>24</v>
      </c>
      <c r="D300" s="76">
        <v>0.4</v>
      </c>
      <c r="E300" s="77">
        <v>0.4</v>
      </c>
    </row>
    <row r="301" spans="1:5" ht="15">
      <c r="A301" s="75" t="s">
        <v>1160</v>
      </c>
      <c r="B301" s="98">
        <v>1</v>
      </c>
      <c r="C301" s="99">
        <v>57</v>
      </c>
      <c r="D301" s="76">
        <v>0.4</v>
      </c>
      <c r="E301" s="77">
        <v>0.4</v>
      </c>
    </row>
    <row r="302" spans="1:5" ht="15">
      <c r="A302" s="75" t="s">
        <v>1161</v>
      </c>
      <c r="B302" s="98">
        <v>1</v>
      </c>
      <c r="C302" s="99">
        <v>14</v>
      </c>
      <c r="D302" s="76">
        <v>0.4</v>
      </c>
      <c r="E302" s="77">
        <v>0.4</v>
      </c>
    </row>
    <row r="303" spans="1:5" ht="15">
      <c r="A303" s="75" t="s">
        <v>1162</v>
      </c>
      <c r="B303" s="98">
        <v>1</v>
      </c>
      <c r="C303" s="99">
        <v>11</v>
      </c>
      <c r="D303" s="76">
        <v>0.41000000000000003</v>
      </c>
      <c r="E303" s="77">
        <v>0.4</v>
      </c>
    </row>
    <row r="304" spans="1:5" ht="15">
      <c r="A304" s="75" t="s">
        <v>1163</v>
      </c>
      <c r="B304" s="98">
        <v>4</v>
      </c>
      <c r="C304" s="99">
        <v>1</v>
      </c>
      <c r="D304" s="76">
        <v>0.4</v>
      </c>
      <c r="E304" s="77">
        <v>0.4</v>
      </c>
    </row>
    <row r="305" spans="1:5" ht="15">
      <c r="A305" s="75" t="s">
        <v>1164</v>
      </c>
      <c r="B305" s="98">
        <v>1</v>
      </c>
      <c r="C305" s="99">
        <v>1</v>
      </c>
      <c r="D305" s="76">
        <v>0.4</v>
      </c>
      <c r="E305" s="77">
        <v>0.4</v>
      </c>
    </row>
    <row r="306" spans="1:5" ht="15">
      <c r="A306" s="75" t="s">
        <v>1165</v>
      </c>
      <c r="B306" s="98">
        <v>1</v>
      </c>
      <c r="C306" s="99">
        <v>6</v>
      </c>
      <c r="D306" s="76">
        <v>0.39</v>
      </c>
      <c r="E306" s="77">
        <v>0.39</v>
      </c>
    </row>
    <row r="307" spans="1:5" ht="15">
      <c r="A307" s="75" t="s">
        <v>1166</v>
      </c>
      <c r="B307" s="98">
        <v>1</v>
      </c>
      <c r="C307" s="99">
        <v>5</v>
      </c>
      <c r="D307" s="76">
        <v>0.39</v>
      </c>
      <c r="E307" s="77">
        <v>0.39</v>
      </c>
    </row>
    <row r="308" spans="1:5" ht="15">
      <c r="A308" s="75" t="s">
        <v>1167</v>
      </c>
      <c r="B308" s="98">
        <v>1</v>
      </c>
      <c r="C308" s="99">
        <v>20</v>
      </c>
      <c r="D308" s="76">
        <v>0.39</v>
      </c>
      <c r="E308" s="77">
        <v>0.39</v>
      </c>
    </row>
    <row r="309" spans="1:5" ht="15">
      <c r="A309" s="75" t="s">
        <v>1168</v>
      </c>
      <c r="B309" s="98">
        <v>1</v>
      </c>
      <c r="C309" s="99">
        <v>22</v>
      </c>
      <c r="D309" s="76">
        <v>0.39</v>
      </c>
      <c r="E309" s="77">
        <v>0.39</v>
      </c>
    </row>
    <row r="310" spans="1:5" ht="15">
      <c r="A310" s="75" t="s">
        <v>1169</v>
      </c>
      <c r="B310" s="98">
        <v>1</v>
      </c>
      <c r="C310" s="99">
        <v>14</v>
      </c>
      <c r="D310" s="76">
        <v>0.39</v>
      </c>
      <c r="E310" s="77">
        <v>0.39</v>
      </c>
    </row>
    <row r="311" spans="1:5" ht="15">
      <c r="A311" s="75" t="s">
        <v>1170</v>
      </c>
      <c r="B311" s="98">
        <v>1</v>
      </c>
      <c r="C311" s="99">
        <v>1</v>
      </c>
      <c r="D311" s="76">
        <v>0.38</v>
      </c>
      <c r="E311" s="77">
        <v>0.38</v>
      </c>
    </row>
    <row r="312" spans="1:5" ht="15">
      <c r="A312" s="75" t="s">
        <v>1171</v>
      </c>
      <c r="B312" s="98">
        <v>1</v>
      </c>
      <c r="C312" s="99">
        <v>8</v>
      </c>
      <c r="D312" s="76">
        <v>0.38</v>
      </c>
      <c r="E312" s="77">
        <v>0.38</v>
      </c>
    </row>
    <row r="313" spans="1:5" ht="15">
      <c r="A313" s="75" t="s">
        <v>1172</v>
      </c>
      <c r="B313" s="98">
        <v>1</v>
      </c>
      <c r="C313" s="99">
        <v>8</v>
      </c>
      <c r="D313" s="76">
        <v>0.38</v>
      </c>
      <c r="E313" s="77">
        <v>0.38</v>
      </c>
    </row>
    <row r="314" spans="1:5" ht="15">
      <c r="A314" s="75" t="s">
        <v>1173</v>
      </c>
      <c r="B314" s="98">
        <v>2</v>
      </c>
      <c r="C314" s="99">
        <v>1</v>
      </c>
      <c r="D314" s="76">
        <v>0.38</v>
      </c>
      <c r="E314" s="77">
        <v>0.38</v>
      </c>
    </row>
    <row r="315" spans="1:5" ht="15">
      <c r="A315" s="75" t="s">
        <v>1174</v>
      </c>
      <c r="B315" s="98">
        <v>2</v>
      </c>
      <c r="C315" s="99">
        <v>1</v>
      </c>
      <c r="D315" s="76">
        <v>0.37</v>
      </c>
      <c r="E315" s="77">
        <v>0.37</v>
      </c>
    </row>
    <row r="316" spans="1:5" ht="15">
      <c r="A316" s="75" t="s">
        <v>1175</v>
      </c>
      <c r="B316" s="98">
        <v>4</v>
      </c>
      <c r="C316" s="99">
        <v>1</v>
      </c>
      <c r="D316" s="76">
        <v>0.37</v>
      </c>
      <c r="E316" s="77">
        <v>0.37</v>
      </c>
    </row>
    <row r="317" spans="1:5" ht="15">
      <c r="A317" s="75" t="s">
        <v>1176</v>
      </c>
      <c r="B317" s="98">
        <v>3</v>
      </c>
      <c r="C317" s="99">
        <v>1</v>
      </c>
      <c r="D317" s="76">
        <v>0.37</v>
      </c>
      <c r="E317" s="77">
        <v>0.37</v>
      </c>
    </row>
    <row r="318" spans="1:5" ht="15">
      <c r="A318" s="75" t="s">
        <v>1177</v>
      </c>
      <c r="B318" s="98">
        <v>1</v>
      </c>
      <c r="C318" s="99">
        <v>1</v>
      </c>
      <c r="D318" s="76">
        <v>0.37</v>
      </c>
      <c r="E318" s="77">
        <v>0.37</v>
      </c>
    </row>
    <row r="319" spans="1:5" ht="15">
      <c r="A319" s="75" t="s">
        <v>1178</v>
      </c>
      <c r="B319" s="98">
        <v>1</v>
      </c>
      <c r="C319" s="99">
        <v>2</v>
      </c>
      <c r="D319" s="76">
        <v>0.37</v>
      </c>
      <c r="E319" s="77">
        <v>0.37</v>
      </c>
    </row>
    <row r="320" spans="1:5" ht="15">
      <c r="A320" s="75" t="s">
        <v>1179</v>
      </c>
      <c r="B320" s="98">
        <v>1</v>
      </c>
      <c r="C320" s="99">
        <v>8</v>
      </c>
      <c r="D320" s="76">
        <v>0.37</v>
      </c>
      <c r="E320" s="77">
        <v>0.37</v>
      </c>
    </row>
    <row r="321" spans="1:5" ht="15">
      <c r="A321" s="75" t="s">
        <v>1180</v>
      </c>
      <c r="B321" s="98">
        <v>1</v>
      </c>
      <c r="C321" s="99">
        <v>2</v>
      </c>
      <c r="D321" s="76">
        <v>0.38</v>
      </c>
      <c r="E321" s="77">
        <v>0.37</v>
      </c>
    </row>
    <row r="322" spans="1:5" ht="15">
      <c r="A322" s="75" t="s">
        <v>1181</v>
      </c>
      <c r="B322" s="98">
        <v>1</v>
      </c>
      <c r="C322" s="99">
        <v>17</v>
      </c>
      <c r="D322" s="76">
        <v>0.37</v>
      </c>
      <c r="E322" s="77">
        <v>0.37</v>
      </c>
    </row>
    <row r="323" spans="1:5" ht="15">
      <c r="A323" s="75" t="s">
        <v>1182</v>
      </c>
      <c r="B323" s="98">
        <v>1</v>
      </c>
      <c r="C323" s="99">
        <v>4</v>
      </c>
      <c r="D323" s="76">
        <v>0.37</v>
      </c>
      <c r="E323" s="77">
        <v>0.37</v>
      </c>
    </row>
    <row r="324" spans="1:5" ht="15">
      <c r="A324" s="75" t="s">
        <v>1183</v>
      </c>
      <c r="B324" s="98">
        <v>5</v>
      </c>
      <c r="C324" s="99">
        <v>1</v>
      </c>
      <c r="D324" s="76">
        <v>0.37</v>
      </c>
      <c r="E324" s="77">
        <v>0.37</v>
      </c>
    </row>
    <row r="325" spans="1:5" ht="15">
      <c r="A325" s="75" t="s">
        <v>1184</v>
      </c>
      <c r="B325" s="98">
        <v>2</v>
      </c>
      <c r="C325" s="99">
        <v>1</v>
      </c>
      <c r="D325" s="76">
        <v>0.37</v>
      </c>
      <c r="E325" s="77">
        <v>0.37</v>
      </c>
    </row>
    <row r="326" spans="1:5" ht="15">
      <c r="A326" s="75" t="s">
        <v>1185</v>
      </c>
      <c r="B326" s="98">
        <v>6</v>
      </c>
      <c r="C326" s="99">
        <v>1</v>
      </c>
      <c r="D326" s="76">
        <v>0.36</v>
      </c>
      <c r="E326" s="77">
        <v>0.36</v>
      </c>
    </row>
    <row r="327" spans="1:5" ht="15">
      <c r="A327" s="75" t="s">
        <v>1186</v>
      </c>
      <c r="B327" s="98">
        <v>1</v>
      </c>
      <c r="C327" s="99">
        <v>3</v>
      </c>
      <c r="D327" s="76">
        <v>0.36</v>
      </c>
      <c r="E327" s="77">
        <v>0.36</v>
      </c>
    </row>
    <row r="328" spans="1:5" ht="15">
      <c r="A328" s="75" t="s">
        <v>1187</v>
      </c>
      <c r="B328" s="98">
        <v>1</v>
      </c>
      <c r="C328" s="99">
        <v>7</v>
      </c>
      <c r="D328" s="76">
        <v>0.36</v>
      </c>
      <c r="E328" s="77">
        <v>0.36</v>
      </c>
    </row>
    <row r="329" spans="1:5" ht="15">
      <c r="A329" s="75" t="s">
        <v>1188</v>
      </c>
      <c r="B329" s="98">
        <v>1</v>
      </c>
      <c r="C329" s="99">
        <v>4</v>
      </c>
      <c r="D329" s="76">
        <v>0.36</v>
      </c>
      <c r="E329" s="77">
        <v>0.36</v>
      </c>
    </row>
    <row r="330" spans="1:5" ht="15">
      <c r="A330" s="75" t="s">
        <v>1189</v>
      </c>
      <c r="B330" s="98">
        <v>1</v>
      </c>
      <c r="C330" s="99">
        <v>4</v>
      </c>
      <c r="D330" s="76">
        <v>0.36</v>
      </c>
      <c r="E330" s="77">
        <v>0.36</v>
      </c>
    </row>
    <row r="331" spans="1:5" ht="15">
      <c r="A331" s="75" t="s">
        <v>1190</v>
      </c>
      <c r="B331" s="98">
        <v>5</v>
      </c>
      <c r="C331" s="99">
        <v>1</v>
      </c>
      <c r="D331" s="76">
        <v>0.36</v>
      </c>
      <c r="E331" s="77">
        <v>0.36</v>
      </c>
    </row>
    <row r="332" spans="1:5" ht="15">
      <c r="A332" s="75" t="s">
        <v>1191</v>
      </c>
      <c r="B332" s="98">
        <v>3</v>
      </c>
      <c r="C332" s="99">
        <v>1</v>
      </c>
      <c r="D332" s="76">
        <v>0.36</v>
      </c>
      <c r="E332" s="77">
        <v>0.36</v>
      </c>
    </row>
    <row r="333" spans="1:5" ht="15">
      <c r="A333" s="75" t="s">
        <v>1192</v>
      </c>
      <c r="B333" s="98">
        <v>1</v>
      </c>
      <c r="C333" s="99">
        <v>1</v>
      </c>
      <c r="D333" s="76">
        <v>0.35000000000000003</v>
      </c>
      <c r="E333" s="77">
        <v>0.35000000000000003</v>
      </c>
    </row>
    <row r="334" spans="1:5" ht="15">
      <c r="A334" s="75" t="s">
        <v>1193</v>
      </c>
      <c r="B334" s="98">
        <v>1</v>
      </c>
      <c r="C334" s="99">
        <v>6</v>
      </c>
      <c r="D334" s="76">
        <v>0.35000000000000003</v>
      </c>
      <c r="E334" s="77">
        <v>0.35000000000000003</v>
      </c>
    </row>
    <row r="335" spans="1:5" ht="15">
      <c r="A335" s="75" t="s">
        <v>1194</v>
      </c>
      <c r="B335" s="98">
        <v>1</v>
      </c>
      <c r="C335" s="99">
        <v>14</v>
      </c>
      <c r="D335" s="76">
        <v>0.35000000000000003</v>
      </c>
      <c r="E335" s="77">
        <v>0.35000000000000003</v>
      </c>
    </row>
    <row r="336" spans="1:5" ht="15">
      <c r="A336" s="75" t="s">
        <v>1195</v>
      </c>
      <c r="B336" s="98">
        <v>1</v>
      </c>
      <c r="C336" s="99">
        <v>13</v>
      </c>
      <c r="D336" s="76">
        <v>0.35000000000000003</v>
      </c>
      <c r="E336" s="77">
        <v>0.35000000000000003</v>
      </c>
    </row>
    <row r="337" spans="1:5" ht="15">
      <c r="A337" s="75" t="s">
        <v>1196</v>
      </c>
      <c r="B337" s="98">
        <v>1</v>
      </c>
      <c r="C337" s="99">
        <v>8</v>
      </c>
      <c r="D337" s="76">
        <v>0.34</v>
      </c>
      <c r="E337" s="77">
        <v>0.34</v>
      </c>
    </row>
    <row r="338" spans="1:5" ht="15">
      <c r="A338" s="75" t="s">
        <v>1197</v>
      </c>
      <c r="B338" s="98">
        <v>1</v>
      </c>
      <c r="C338" s="99">
        <v>12</v>
      </c>
      <c r="D338" s="76">
        <v>0.34</v>
      </c>
      <c r="E338" s="77">
        <v>0.34</v>
      </c>
    </row>
    <row r="339" spans="1:5" ht="15">
      <c r="A339" s="75" t="s">
        <v>1198</v>
      </c>
      <c r="B339" s="98">
        <v>1</v>
      </c>
      <c r="C339" s="99">
        <v>1</v>
      </c>
      <c r="D339" s="76">
        <v>0.33</v>
      </c>
      <c r="E339" s="77">
        <v>0.33</v>
      </c>
    </row>
    <row r="340" spans="1:5" ht="15">
      <c r="A340" s="75" t="s">
        <v>1199</v>
      </c>
      <c r="B340" s="98">
        <v>1</v>
      </c>
      <c r="C340" s="99">
        <v>6</v>
      </c>
      <c r="D340" s="76">
        <v>0.33</v>
      </c>
      <c r="E340" s="77">
        <v>0.33</v>
      </c>
    </row>
    <row r="341" spans="1:5" ht="15">
      <c r="A341" s="75" t="s">
        <v>1200</v>
      </c>
      <c r="B341" s="98">
        <v>1</v>
      </c>
      <c r="C341" s="99">
        <v>3</v>
      </c>
      <c r="D341" s="76">
        <v>0.33</v>
      </c>
      <c r="E341" s="77">
        <v>0.33</v>
      </c>
    </row>
    <row r="342" spans="1:5" ht="15">
      <c r="A342" s="75" t="s">
        <v>1201</v>
      </c>
      <c r="B342" s="98">
        <v>1</v>
      </c>
      <c r="C342" s="99">
        <v>3</v>
      </c>
      <c r="D342" s="76">
        <v>0.33</v>
      </c>
      <c r="E342" s="77">
        <v>0.33</v>
      </c>
    </row>
    <row r="343" spans="1:5" ht="15">
      <c r="A343" s="75" t="s">
        <v>1202</v>
      </c>
      <c r="B343" s="98">
        <v>3</v>
      </c>
      <c r="C343" s="99">
        <v>1</v>
      </c>
      <c r="D343" s="76">
        <v>0.32</v>
      </c>
      <c r="E343" s="77">
        <v>0.32</v>
      </c>
    </row>
    <row r="344" spans="1:5" ht="15">
      <c r="A344" s="75" t="s">
        <v>1203</v>
      </c>
      <c r="B344" s="98">
        <v>1</v>
      </c>
      <c r="C344" s="99">
        <v>1</v>
      </c>
      <c r="D344" s="76">
        <v>0.32</v>
      </c>
      <c r="E344" s="77">
        <v>0.32</v>
      </c>
    </row>
    <row r="345" spans="1:5" ht="15">
      <c r="A345" s="75" t="s">
        <v>1204</v>
      </c>
      <c r="B345" s="98">
        <v>1</v>
      </c>
      <c r="C345" s="99">
        <v>7</v>
      </c>
      <c r="D345" s="76">
        <v>0.32</v>
      </c>
      <c r="E345" s="77">
        <v>0.32</v>
      </c>
    </row>
    <row r="346" spans="1:5" ht="15">
      <c r="A346" s="75" t="s">
        <v>1205</v>
      </c>
      <c r="B346" s="98">
        <v>3</v>
      </c>
      <c r="C346" s="99">
        <v>1</v>
      </c>
      <c r="D346" s="76">
        <v>0.32</v>
      </c>
      <c r="E346" s="77">
        <v>0.32</v>
      </c>
    </row>
    <row r="347" spans="1:5" ht="15">
      <c r="A347" s="75" t="s">
        <v>1206</v>
      </c>
      <c r="B347" s="98">
        <v>1</v>
      </c>
      <c r="C347" s="99">
        <v>26</v>
      </c>
      <c r="D347" s="76">
        <v>0.31</v>
      </c>
      <c r="E347" s="77">
        <v>0.31</v>
      </c>
    </row>
    <row r="348" spans="1:5" ht="15">
      <c r="A348" s="75" t="s">
        <v>1207</v>
      </c>
      <c r="B348" s="98">
        <v>1</v>
      </c>
      <c r="C348" s="99">
        <v>10</v>
      </c>
      <c r="D348" s="76">
        <v>0.3</v>
      </c>
      <c r="E348" s="77">
        <v>0.3</v>
      </c>
    </row>
    <row r="349" spans="1:5" ht="15">
      <c r="A349" s="75" t="s">
        <v>1208</v>
      </c>
      <c r="B349" s="98">
        <v>1</v>
      </c>
      <c r="C349" s="99">
        <v>6</v>
      </c>
      <c r="D349" s="76">
        <v>0.3</v>
      </c>
      <c r="E349" s="77">
        <v>0.3</v>
      </c>
    </row>
    <row r="350" spans="1:5" ht="15">
      <c r="A350" s="75" t="s">
        <v>1209</v>
      </c>
      <c r="B350" s="98">
        <v>4</v>
      </c>
      <c r="C350" s="99">
        <v>1</v>
      </c>
      <c r="D350" s="76">
        <v>0.3</v>
      </c>
      <c r="E350" s="77">
        <v>0.3</v>
      </c>
    </row>
    <row r="351" spans="1:5" ht="15">
      <c r="A351" s="75" t="s">
        <v>1210</v>
      </c>
      <c r="B351" s="98">
        <v>1</v>
      </c>
      <c r="C351" s="99">
        <v>3</v>
      </c>
      <c r="D351" s="76">
        <v>0.29</v>
      </c>
      <c r="E351" s="77">
        <v>0.29</v>
      </c>
    </row>
    <row r="352" spans="1:5" ht="15">
      <c r="A352" s="75" t="s">
        <v>1211</v>
      </c>
      <c r="B352" s="98">
        <v>1</v>
      </c>
      <c r="C352" s="99">
        <v>9</v>
      </c>
      <c r="D352" s="76">
        <v>0.28</v>
      </c>
      <c r="E352" s="77">
        <v>0.28</v>
      </c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  <row r="772" spans="1:5" ht="15">
      <c r="A772" s="75"/>
      <c r="B772" s="100"/>
      <c r="C772" s="77"/>
      <c r="D772" s="76"/>
      <c r="E772" s="77"/>
    </row>
    <row r="773" spans="1:5" ht="15">
      <c r="A773" s="75"/>
      <c r="B773" s="100"/>
      <c r="C773" s="77"/>
      <c r="D773" s="76"/>
      <c r="E773" s="77"/>
    </row>
    <row r="774" spans="1:5" ht="15">
      <c r="A774" s="75"/>
      <c r="B774" s="100"/>
      <c r="C774" s="77"/>
      <c r="D774" s="76"/>
      <c r="E774" s="77"/>
    </row>
    <row r="775" spans="1:5" ht="15">
      <c r="A775" s="75"/>
      <c r="B775" s="100"/>
      <c r="C775" s="77"/>
      <c r="D775" s="76"/>
      <c r="E775" s="77"/>
    </row>
    <row r="776" spans="1:5" ht="15">
      <c r="A776" s="75"/>
      <c r="B776" s="100"/>
      <c r="C776" s="77"/>
      <c r="D776" s="76"/>
      <c r="E776" s="77"/>
    </row>
    <row r="777" spans="1:5" ht="15">
      <c r="A777" s="75"/>
      <c r="B777" s="100"/>
      <c r="C777" s="77"/>
      <c r="D777" s="76"/>
      <c r="E777" s="77"/>
    </row>
    <row r="778" spans="1:5" ht="15">
      <c r="A778" s="75"/>
      <c r="B778" s="100"/>
      <c r="C778" s="77"/>
      <c r="D778" s="76"/>
      <c r="E778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4"/>
      <c r="B1" s="114"/>
      <c r="C1" s="114"/>
      <c r="D1" s="114"/>
    </row>
    <row r="2" spans="1:4" ht="50.1" customHeight="1" thickBot="1">
      <c r="A2" s="105" t="str">
        <f>"MARGIN INTERVALS EFFECTIVE ON "&amp;'OPTIONS - MARGIN INTERVALS'!A1</f>
        <v>MARGIN INTERVALS EFFECTIVE ON JUNE 10, 2024</v>
      </c>
      <c r="B2" s="106"/>
      <c r="C2" s="106"/>
      <c r="D2" s="106"/>
    </row>
    <row r="3" spans="1:4" ht="15" customHeight="1">
      <c r="A3" s="115" t="s">
        <v>17</v>
      </c>
      <c r="B3" s="115" t="s">
        <v>12</v>
      </c>
      <c r="C3" s="115" t="s">
        <v>13</v>
      </c>
      <c r="D3" s="115" t="s">
        <v>14</v>
      </c>
    </row>
    <row r="4" spans="1:4" ht="15" thickBot="1">
      <c r="A4" s="116"/>
      <c r="B4" s="116"/>
      <c r="C4" s="116"/>
      <c r="D4" s="116"/>
    </row>
    <row r="5" spans="1:4" ht="15">
      <c r="A5" s="48" t="s">
        <v>661</v>
      </c>
      <c r="B5" s="49" t="s">
        <v>662</v>
      </c>
      <c r="C5" s="39">
        <v>0.001453847598735144</v>
      </c>
      <c r="D5" s="50">
        <v>0.0014562003052076202</v>
      </c>
    </row>
    <row r="6" spans="1:4" ht="15">
      <c r="A6" s="48" t="s">
        <v>663</v>
      </c>
      <c r="B6" s="49" t="s">
        <v>664</v>
      </c>
      <c r="C6" s="39">
        <v>0.26012574362150276</v>
      </c>
      <c r="D6" s="50">
        <v>0.25962945676714777</v>
      </c>
    </row>
    <row r="7" spans="1:4" ht="15">
      <c r="A7" s="48" t="s">
        <v>665</v>
      </c>
      <c r="B7" s="49" t="s">
        <v>666</v>
      </c>
      <c r="C7" s="39">
        <v>0.022289808919379258</v>
      </c>
      <c r="D7" s="50">
        <v>0.022192089966200847</v>
      </c>
    </row>
    <row r="8" spans="1:4" ht="15">
      <c r="A8" s="48" t="s">
        <v>667</v>
      </c>
      <c r="B8" s="49" t="s">
        <v>668</v>
      </c>
      <c r="C8" s="39">
        <v>0.01369331060464949</v>
      </c>
      <c r="D8" s="50">
        <v>0.01363150343228222</v>
      </c>
    </row>
    <row r="9" spans="1:4" ht="15">
      <c r="A9" s="48" t="s">
        <v>669</v>
      </c>
      <c r="B9" s="49" t="s">
        <v>670</v>
      </c>
      <c r="C9" s="39">
        <v>0.006553834665150806</v>
      </c>
      <c r="D9" s="50">
        <v>0.006530787773318762</v>
      </c>
    </row>
    <row r="10" spans="1:4" ht="15">
      <c r="A10" s="48" t="s">
        <v>671</v>
      </c>
      <c r="B10" s="49" t="s">
        <v>672</v>
      </c>
      <c r="C10" s="39">
        <v>0.001997401837318083</v>
      </c>
      <c r="D10" s="50">
        <v>0.0019975516187776634</v>
      </c>
    </row>
    <row r="11" spans="1:4" ht="15">
      <c r="A11" s="48" t="s">
        <v>673</v>
      </c>
      <c r="B11" s="49" t="s">
        <v>674</v>
      </c>
      <c r="C11" s="39">
        <v>0.001250735086037354</v>
      </c>
      <c r="D11" s="50">
        <v>0.0012449228244764507</v>
      </c>
    </row>
    <row r="12" spans="1:4" ht="15">
      <c r="A12" s="48" t="s">
        <v>675</v>
      </c>
      <c r="B12" s="49" t="s">
        <v>674</v>
      </c>
      <c r="C12" s="39">
        <v>0.00322648427280759</v>
      </c>
      <c r="D12" s="50">
        <v>0.003206431512916712</v>
      </c>
    </row>
    <row r="13" spans="1:4" ht="15">
      <c r="A13" s="48" t="s">
        <v>676</v>
      </c>
      <c r="B13" s="49" t="s">
        <v>674</v>
      </c>
      <c r="C13" s="39">
        <v>0.0042823134339101615</v>
      </c>
      <c r="D13" s="50">
        <v>0.004255074564842177</v>
      </c>
    </row>
    <row r="14" spans="1:4" ht="15">
      <c r="A14" s="63" t="s">
        <v>677</v>
      </c>
      <c r="B14" s="49" t="s">
        <v>674</v>
      </c>
      <c r="C14" s="39">
        <v>0.004216752437209187</v>
      </c>
      <c r="D14" s="50">
        <v>0.004190452653828961</v>
      </c>
    </row>
    <row r="15" spans="1:4" ht="15">
      <c r="A15" s="48" t="s">
        <v>678</v>
      </c>
      <c r="B15" s="49" t="s">
        <v>679</v>
      </c>
      <c r="C15" s="39">
        <v>0.04944763075736102</v>
      </c>
      <c r="D15" s="50">
        <v>0.04926290739899924</v>
      </c>
    </row>
    <row r="16" spans="1:4" ht="15">
      <c r="A16" s="48" t="s">
        <v>680</v>
      </c>
      <c r="B16" s="49" t="s">
        <v>681</v>
      </c>
      <c r="C16" s="39">
        <v>0.04800983186259044</v>
      </c>
      <c r="D16" s="50">
        <v>0.047927426217569846</v>
      </c>
    </row>
    <row r="17" spans="1:4" ht="15">
      <c r="A17" s="63" t="s">
        <v>682</v>
      </c>
      <c r="B17" s="49" t="s">
        <v>683</v>
      </c>
      <c r="C17" s="39">
        <v>0.04697054931480632</v>
      </c>
      <c r="D17" s="50">
        <v>0.04689541740139205</v>
      </c>
    </row>
    <row r="18" spans="1:4" ht="15">
      <c r="A18" s="63" t="s">
        <v>684</v>
      </c>
      <c r="B18" s="49" t="s">
        <v>685</v>
      </c>
      <c r="C18" s="39">
        <v>0.02108526242193205</v>
      </c>
      <c r="D18" s="50">
        <v>0.021088693851229134</v>
      </c>
    </row>
    <row r="19" spans="1:4" ht="15">
      <c r="A19" s="63" t="s">
        <v>686</v>
      </c>
      <c r="B19" s="49" t="s">
        <v>685</v>
      </c>
      <c r="C19" s="39">
        <v>0.034086799680896895</v>
      </c>
      <c r="D19" s="50">
        <v>0.034088073885947735</v>
      </c>
    </row>
    <row r="20" spans="1:4" ht="15">
      <c r="A20" s="63" t="s">
        <v>687</v>
      </c>
      <c r="B20" s="49" t="s">
        <v>685</v>
      </c>
      <c r="C20" s="39">
        <v>0.04063096864207278</v>
      </c>
      <c r="D20" s="50">
        <v>0.04062250971931705</v>
      </c>
    </row>
    <row r="21" spans="1:4" ht="15">
      <c r="A21" s="63" t="s">
        <v>688</v>
      </c>
      <c r="B21" s="53" t="s">
        <v>689</v>
      </c>
      <c r="C21" s="39">
        <v>0.048323898993520145</v>
      </c>
      <c r="D21" s="50">
        <v>0.04822017547296402</v>
      </c>
    </row>
    <row r="22" spans="1:4" ht="15">
      <c r="A22" s="63" t="s">
        <v>690</v>
      </c>
      <c r="B22" s="53" t="s">
        <v>691</v>
      </c>
      <c r="C22" s="39">
        <v>0.11329933996132022</v>
      </c>
      <c r="D22" s="50">
        <v>0.11406143106873419</v>
      </c>
    </row>
    <row r="23" spans="1:4" ht="15">
      <c r="A23" s="63" t="s">
        <v>692</v>
      </c>
      <c r="B23" s="53" t="s">
        <v>693</v>
      </c>
      <c r="C23" s="39">
        <v>0.0532358925280925</v>
      </c>
      <c r="D23" s="50">
        <v>0.05312721324880865</v>
      </c>
    </row>
    <row r="24" spans="1:4" ht="15">
      <c r="A24" s="63" t="s">
        <v>694</v>
      </c>
      <c r="B24" s="53" t="s">
        <v>695</v>
      </c>
      <c r="C24" s="39">
        <v>0.06955500496057149</v>
      </c>
      <c r="D24" s="50">
        <v>0.06946393406779583</v>
      </c>
    </row>
    <row r="25" spans="1:4" ht="15">
      <c r="A25" s="63" t="s">
        <v>696</v>
      </c>
      <c r="B25" s="53" t="s">
        <v>697</v>
      </c>
      <c r="C25" s="39">
        <v>0.04964105219760015</v>
      </c>
      <c r="D25" s="50">
        <v>0.049533274637444225</v>
      </c>
    </row>
    <row r="26" spans="1:4" ht="15">
      <c r="A26" s="63" t="s">
        <v>698</v>
      </c>
      <c r="B26" s="53" t="s">
        <v>699</v>
      </c>
      <c r="C26" s="39">
        <v>0.05368115952025114</v>
      </c>
      <c r="D26" s="50">
        <v>0.053570585375824806</v>
      </c>
    </row>
    <row r="27" spans="1:4" ht="15">
      <c r="A27" s="63" t="s">
        <v>700</v>
      </c>
      <c r="B27" s="53" t="s">
        <v>701</v>
      </c>
      <c r="C27" s="39">
        <v>0.06178436717390899</v>
      </c>
      <c r="D27" s="50">
        <v>0.0617863957773608</v>
      </c>
    </row>
    <row r="28" spans="1:4" ht="15">
      <c r="A28" s="63" t="s">
        <v>702</v>
      </c>
      <c r="B28" s="53" t="s">
        <v>703</v>
      </c>
      <c r="C28" s="39">
        <v>0.056252422351986395</v>
      </c>
      <c r="D28" s="50">
        <v>0.05610132439766076</v>
      </c>
    </row>
    <row r="29" spans="1:4" ht="15">
      <c r="A29" s="63" t="s">
        <v>704</v>
      </c>
      <c r="B29" s="53" t="s">
        <v>705</v>
      </c>
      <c r="C29" s="39">
        <v>0.04964105219760015</v>
      </c>
      <c r="D29" s="50">
        <v>0.049533274637444225</v>
      </c>
    </row>
    <row r="30" spans="1:4" ht="15">
      <c r="A30" s="63" t="s">
        <v>706</v>
      </c>
      <c r="B30" s="53" t="s">
        <v>707</v>
      </c>
      <c r="C30" s="39">
        <v>0.0614092085301328</v>
      </c>
      <c r="D30" s="50">
        <v>0.06128207876992922</v>
      </c>
    </row>
    <row r="31" spans="1:4" ht="15">
      <c r="A31" s="63" t="s">
        <v>708</v>
      </c>
      <c r="B31" s="53" t="s">
        <v>709</v>
      </c>
      <c r="C31" s="39">
        <v>0.046145325205450324</v>
      </c>
      <c r="D31" s="50">
        <v>0.04597459111840738</v>
      </c>
    </row>
    <row r="32" spans="1:4" ht="15">
      <c r="A32" s="63" t="s">
        <v>710</v>
      </c>
      <c r="B32" s="53" t="s">
        <v>711</v>
      </c>
      <c r="C32" s="39">
        <v>0.054945032377064024</v>
      </c>
      <c r="D32" s="50">
        <v>0.05476578892450466</v>
      </c>
    </row>
    <row r="33" spans="1:4" ht="15">
      <c r="A33" s="63" t="s">
        <v>712</v>
      </c>
      <c r="B33" s="53" t="s">
        <v>713</v>
      </c>
      <c r="C33" s="39">
        <v>0.06119799112364641</v>
      </c>
      <c r="D33" s="50">
        <v>0.06108194581388365</v>
      </c>
    </row>
    <row r="34" spans="1:4" ht="15">
      <c r="A34" s="63" t="s">
        <v>714</v>
      </c>
      <c r="B34" s="53" t="s">
        <v>715</v>
      </c>
      <c r="C34" s="39">
        <v>0.08619283531225289</v>
      </c>
      <c r="D34" s="50">
        <v>0.08620128984490943</v>
      </c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"MARGIN INTERVALS EFFECTIVE ON "&amp;'OPTIONS - MARGIN INTERVALS'!A1</f>
        <v>MARGIN INTERVALS EFFECTIVE ON JUNE 10, 2024</v>
      </c>
      <c r="B2" s="106"/>
      <c r="C2" s="106"/>
      <c r="D2" s="106"/>
    </row>
    <row r="3" spans="1:4" ht="15" customHeight="1">
      <c r="A3" s="119" t="s">
        <v>17</v>
      </c>
      <c r="B3" s="121" t="s">
        <v>12</v>
      </c>
      <c r="C3" s="123" t="s">
        <v>13</v>
      </c>
      <c r="D3" s="125" t="s">
        <v>14</v>
      </c>
    </row>
    <row r="4" spans="1:4" ht="15" thickBot="1">
      <c r="A4" s="120"/>
      <c r="B4" s="122"/>
      <c r="C4" s="124"/>
      <c r="D4" s="126"/>
    </row>
    <row r="5" spans="1:4" ht="15">
      <c r="A5" s="37" t="s">
        <v>716</v>
      </c>
      <c r="B5" s="38" t="s">
        <v>71</v>
      </c>
      <c r="C5" s="64">
        <v>0.11496266206967033</v>
      </c>
      <c r="D5" s="40">
        <v>0.11465483740676477</v>
      </c>
    </row>
    <row r="6" spans="1:4" ht="15">
      <c r="A6" s="48" t="s">
        <v>717</v>
      </c>
      <c r="B6" s="49" t="s">
        <v>55</v>
      </c>
      <c r="C6" s="39">
        <v>0.11849844643296568</v>
      </c>
      <c r="D6" s="45">
        <v>0.119642971751758</v>
      </c>
    </row>
    <row r="7" spans="1:4" ht="15">
      <c r="A7" s="48" t="s">
        <v>718</v>
      </c>
      <c r="B7" s="49" t="s">
        <v>65</v>
      </c>
      <c r="C7" s="39">
        <v>0.07033528439595732</v>
      </c>
      <c r="D7" s="50">
        <v>0.07033458217283599</v>
      </c>
    </row>
    <row r="8" spans="1:4" ht="15">
      <c r="A8" s="48" t="s">
        <v>719</v>
      </c>
      <c r="B8" s="49" t="s">
        <v>73</v>
      </c>
      <c r="C8" s="39">
        <v>0.10376954019059552</v>
      </c>
      <c r="D8" s="50">
        <v>0.10377789822208378</v>
      </c>
    </row>
    <row r="9" spans="1:4" ht="15">
      <c r="A9" s="48" t="s">
        <v>720</v>
      </c>
      <c r="B9" s="49" t="s">
        <v>43</v>
      </c>
      <c r="C9" s="39">
        <v>0.1183859413841598</v>
      </c>
      <c r="D9" s="45">
        <v>0.11923255118964575</v>
      </c>
    </row>
    <row r="10" spans="1:4" ht="15">
      <c r="A10" s="48" t="s">
        <v>721</v>
      </c>
      <c r="B10" s="49" t="s">
        <v>93</v>
      </c>
      <c r="C10" s="39">
        <v>0.06363336833800123</v>
      </c>
      <c r="D10" s="50">
        <v>0.06344999795841014</v>
      </c>
    </row>
    <row r="11" spans="1:4" ht="15">
      <c r="A11" s="48" t="s">
        <v>722</v>
      </c>
      <c r="B11" s="49" t="s">
        <v>118</v>
      </c>
      <c r="C11" s="39">
        <v>0.08312653464023295</v>
      </c>
      <c r="D11" s="45">
        <v>0.08333729889078997</v>
      </c>
    </row>
    <row r="12" spans="1:4" ht="15">
      <c r="A12" s="48" t="s">
        <v>723</v>
      </c>
      <c r="B12" s="49" t="s">
        <v>115</v>
      </c>
      <c r="C12" s="39">
        <v>0.07780774814846537</v>
      </c>
      <c r="D12" s="50">
        <v>0.07762816823222585</v>
      </c>
    </row>
    <row r="13" spans="1:4" ht="15">
      <c r="A13" s="48" t="s">
        <v>724</v>
      </c>
      <c r="B13" s="49" t="s">
        <v>167</v>
      </c>
      <c r="C13" s="39">
        <v>0.0764056378217528</v>
      </c>
      <c r="D13" s="45">
        <v>0.07618043658060453</v>
      </c>
    </row>
    <row r="14" spans="1:4" ht="15">
      <c r="A14" s="48" t="s">
        <v>725</v>
      </c>
      <c r="B14" s="49" t="s">
        <v>79</v>
      </c>
      <c r="C14" s="39">
        <v>0.09826566305471435</v>
      </c>
      <c r="D14" s="50">
        <v>0.09799965606924514</v>
      </c>
    </row>
    <row r="15" spans="1:4" ht="15">
      <c r="A15" s="48" t="s">
        <v>726</v>
      </c>
      <c r="B15" s="49" t="s">
        <v>172</v>
      </c>
      <c r="C15" s="39">
        <v>0.05412173289684323</v>
      </c>
      <c r="D15" s="45">
        <v>0.0539668301936258</v>
      </c>
    </row>
    <row r="16" spans="1:4" ht="15">
      <c r="A16" s="48" t="s">
        <v>727</v>
      </c>
      <c r="B16" s="49" t="s">
        <v>170</v>
      </c>
      <c r="C16" s="39">
        <v>0.10846451488786907</v>
      </c>
      <c r="D16" s="50">
        <v>0.10816243295401325</v>
      </c>
    </row>
    <row r="17" spans="1:4" ht="15">
      <c r="A17" s="48" t="s">
        <v>728</v>
      </c>
      <c r="B17" s="49" t="s">
        <v>187</v>
      </c>
      <c r="C17" s="39">
        <v>0.07287549049430406</v>
      </c>
      <c r="D17" s="45">
        <v>0.07264693909848849</v>
      </c>
    </row>
    <row r="18" spans="1:4" ht="15">
      <c r="A18" s="48" t="s">
        <v>729</v>
      </c>
      <c r="B18" s="49" t="s">
        <v>159</v>
      </c>
      <c r="C18" s="39">
        <v>0.0903217189614712</v>
      </c>
      <c r="D18" s="50">
        <v>0.09008716335175586</v>
      </c>
    </row>
    <row r="19" spans="1:4" ht="15">
      <c r="A19" s="48" t="s">
        <v>730</v>
      </c>
      <c r="B19" s="49" t="s">
        <v>207</v>
      </c>
      <c r="C19" s="39">
        <v>0.0672464614728837</v>
      </c>
      <c r="D19" s="45">
        <v>0.06709128388650268</v>
      </c>
    </row>
    <row r="20" spans="1:4" ht="15">
      <c r="A20" s="48" t="s">
        <v>731</v>
      </c>
      <c r="B20" s="49" t="s">
        <v>233</v>
      </c>
      <c r="C20" s="39">
        <v>0.061001798384116006</v>
      </c>
      <c r="D20" s="50">
        <v>0.061003091693536356</v>
      </c>
    </row>
    <row r="21" spans="1:4" ht="15">
      <c r="A21" s="48" t="s">
        <v>732</v>
      </c>
      <c r="B21" s="49" t="s">
        <v>608</v>
      </c>
      <c r="C21" s="39">
        <v>0.08438010252144129</v>
      </c>
      <c r="D21" s="45">
        <v>0.0842259066855581</v>
      </c>
    </row>
    <row r="22" spans="1:4" ht="15">
      <c r="A22" s="48" t="s">
        <v>733</v>
      </c>
      <c r="B22" s="49" t="s">
        <v>231</v>
      </c>
      <c r="C22" s="39">
        <v>0.06582336257744109</v>
      </c>
      <c r="D22" s="50">
        <v>0.06582520325046756</v>
      </c>
    </row>
    <row r="23" spans="1:4" ht="15">
      <c r="A23" s="48" t="s">
        <v>734</v>
      </c>
      <c r="B23" s="49" t="s">
        <v>244</v>
      </c>
      <c r="C23" s="39">
        <v>0.2437308541835035</v>
      </c>
      <c r="D23" s="45">
        <v>0.24336891898076482</v>
      </c>
    </row>
    <row r="24" spans="1:4" ht="15">
      <c r="A24" s="48" t="s">
        <v>735</v>
      </c>
      <c r="B24" s="49" t="s">
        <v>246</v>
      </c>
      <c r="C24" s="39">
        <v>0.2433527214467784</v>
      </c>
      <c r="D24" s="50">
        <v>0.24292464923049972</v>
      </c>
    </row>
    <row r="25" spans="1:4" ht="15">
      <c r="A25" s="48" t="s">
        <v>736</v>
      </c>
      <c r="B25" s="49" t="s">
        <v>215</v>
      </c>
      <c r="C25" s="39">
        <v>0.2227201215947757</v>
      </c>
      <c r="D25" s="45">
        <v>0.22231713669424313</v>
      </c>
    </row>
    <row r="26" spans="1:4" ht="15">
      <c r="A26" s="48" t="s">
        <v>737</v>
      </c>
      <c r="B26" s="49" t="s">
        <v>362</v>
      </c>
      <c r="C26" s="39">
        <v>0.10231058986771431</v>
      </c>
      <c r="D26" s="50">
        <v>0.10230943688293419</v>
      </c>
    </row>
    <row r="27" spans="1:4" ht="15">
      <c r="A27" s="48" t="s">
        <v>738</v>
      </c>
      <c r="B27" s="49" t="s">
        <v>266</v>
      </c>
      <c r="C27" s="39">
        <v>0.054508506594043445</v>
      </c>
      <c r="D27" s="45">
        <v>0.0543477398647627</v>
      </c>
    </row>
    <row r="28" spans="1:4" ht="15">
      <c r="A28" s="48" t="s">
        <v>739</v>
      </c>
      <c r="B28" s="49" t="s">
        <v>260</v>
      </c>
      <c r="C28" s="39">
        <v>0.09775479761715938</v>
      </c>
      <c r="D28" s="50">
        <v>0.0985230020311241</v>
      </c>
    </row>
    <row r="29" spans="1:4" ht="15">
      <c r="A29" s="48" t="s">
        <v>740</v>
      </c>
      <c r="B29" s="49" t="s">
        <v>276</v>
      </c>
      <c r="C29" s="39">
        <v>0.05993870272370178</v>
      </c>
      <c r="D29" s="45">
        <v>0.059835787808135754</v>
      </c>
    </row>
    <row r="30" spans="1:4" ht="15">
      <c r="A30" s="48" t="s">
        <v>741</v>
      </c>
      <c r="B30" s="49" t="s">
        <v>330</v>
      </c>
      <c r="C30" s="39">
        <v>0.07111463184758894</v>
      </c>
      <c r="D30" s="50">
        <v>0.07092281386870074</v>
      </c>
    </row>
    <row r="31" spans="1:4" ht="15">
      <c r="A31" s="48" t="s">
        <v>742</v>
      </c>
      <c r="B31" s="49" t="s">
        <v>278</v>
      </c>
      <c r="C31" s="39">
        <v>0.13763491612973963</v>
      </c>
      <c r="D31" s="45">
        <v>0.1373180976677701</v>
      </c>
    </row>
    <row r="32" spans="1:4" ht="15">
      <c r="A32" s="48" t="s">
        <v>743</v>
      </c>
      <c r="B32" s="49" t="s">
        <v>292</v>
      </c>
      <c r="C32" s="39">
        <v>0.049965746766492</v>
      </c>
      <c r="D32" s="50">
        <v>0.04990982377725515</v>
      </c>
    </row>
    <row r="33" spans="1:4" ht="15">
      <c r="A33" s="48" t="s">
        <v>744</v>
      </c>
      <c r="B33" s="49" t="s">
        <v>248</v>
      </c>
      <c r="C33" s="39">
        <v>0.2445638706746492</v>
      </c>
      <c r="D33" s="45">
        <v>0.24417842934676293</v>
      </c>
    </row>
    <row r="34" spans="1:4" ht="15">
      <c r="A34" s="48" t="s">
        <v>745</v>
      </c>
      <c r="B34" s="49" t="s">
        <v>324</v>
      </c>
      <c r="C34" s="39">
        <v>0.07025455822209162</v>
      </c>
      <c r="D34" s="50">
        <v>0.07018785998050839</v>
      </c>
    </row>
    <row r="35" spans="1:4" ht="15">
      <c r="A35" s="48" t="s">
        <v>746</v>
      </c>
      <c r="B35" s="49" t="s">
        <v>614</v>
      </c>
      <c r="C35" s="39">
        <v>0.045836069113893145</v>
      </c>
      <c r="D35" s="45">
        <v>0.045748307600287315</v>
      </c>
    </row>
    <row r="36" spans="1:4" ht="15">
      <c r="A36" s="48" t="s">
        <v>747</v>
      </c>
      <c r="B36" s="49" t="s">
        <v>326</v>
      </c>
      <c r="C36" s="39">
        <v>0.0622592158497402</v>
      </c>
      <c r="D36" s="50">
        <v>0.06210359275799875</v>
      </c>
    </row>
    <row r="37" spans="1:4" ht="15">
      <c r="A37" s="48" t="s">
        <v>748</v>
      </c>
      <c r="B37" s="49" t="s">
        <v>470</v>
      </c>
      <c r="C37" s="39">
        <v>0.06110998351461742</v>
      </c>
      <c r="D37" s="45">
        <v>0.06106112589516085</v>
      </c>
    </row>
    <row r="38" spans="1:4" ht="15">
      <c r="A38" s="48" t="s">
        <v>749</v>
      </c>
      <c r="B38" s="49" t="s">
        <v>618</v>
      </c>
      <c r="C38" s="39">
        <v>0.045550498676782236</v>
      </c>
      <c r="D38" s="50">
        <v>0.04545166392289078</v>
      </c>
    </row>
    <row r="39" spans="1:4" ht="15">
      <c r="A39" s="48" t="s">
        <v>750</v>
      </c>
      <c r="B39" s="49" t="s">
        <v>344</v>
      </c>
      <c r="C39" s="39">
        <v>0.0749021251618706</v>
      </c>
      <c r="D39" s="45">
        <v>0.07489989347412233</v>
      </c>
    </row>
    <row r="40" spans="1:4" ht="15">
      <c r="A40" s="48" t="s">
        <v>751</v>
      </c>
      <c r="B40" s="49" t="s">
        <v>497</v>
      </c>
      <c r="C40" s="39">
        <v>0.07625179555231343</v>
      </c>
      <c r="D40" s="50">
        <v>0.07614812124870854</v>
      </c>
    </row>
    <row r="41" spans="1:4" ht="15">
      <c r="A41" s="48" t="s">
        <v>752</v>
      </c>
      <c r="B41" s="49" t="s">
        <v>352</v>
      </c>
      <c r="C41" s="39">
        <v>0.057128838086124935</v>
      </c>
      <c r="D41" s="45">
        <v>0.05696192596761354</v>
      </c>
    </row>
    <row r="42" spans="1:4" ht="15">
      <c r="A42" s="48" t="s">
        <v>753</v>
      </c>
      <c r="B42" s="49" t="s">
        <v>370</v>
      </c>
      <c r="C42" s="39">
        <v>0.16098426120813722</v>
      </c>
      <c r="D42" s="50">
        <v>0.16083491697096353</v>
      </c>
    </row>
    <row r="43" spans="1:4" ht="15">
      <c r="A43" s="48" t="s">
        <v>754</v>
      </c>
      <c r="B43" s="49" t="s">
        <v>229</v>
      </c>
      <c r="C43" s="39">
        <v>0.05743735192673642</v>
      </c>
      <c r="D43" s="45">
        <v>0.05724915987341601</v>
      </c>
    </row>
    <row r="44" spans="1:4" ht="15">
      <c r="A44" s="48" t="s">
        <v>755</v>
      </c>
      <c r="B44" s="49" t="s">
        <v>382</v>
      </c>
      <c r="C44" s="39">
        <v>0.08883912793405271</v>
      </c>
      <c r="D44" s="50">
        <v>0.08864179590968667</v>
      </c>
    </row>
    <row r="45" spans="1:4" ht="15">
      <c r="A45" s="48" t="s">
        <v>756</v>
      </c>
      <c r="B45" s="49" t="s">
        <v>386</v>
      </c>
      <c r="C45" s="39">
        <v>0.08352009216555481</v>
      </c>
      <c r="D45" s="45">
        <v>0.0833324066025629</v>
      </c>
    </row>
    <row r="46" spans="1:4" ht="15">
      <c r="A46" s="48" t="s">
        <v>757</v>
      </c>
      <c r="B46" s="49" t="s">
        <v>336</v>
      </c>
      <c r="C46" s="39">
        <v>0.08541843110412468</v>
      </c>
      <c r="D46" s="50">
        <v>0.08528686210750748</v>
      </c>
    </row>
    <row r="47" spans="1:4" ht="15">
      <c r="A47" s="48" t="s">
        <v>758</v>
      </c>
      <c r="B47" s="49" t="s">
        <v>390</v>
      </c>
      <c r="C47" s="39">
        <v>0.05729194881929428</v>
      </c>
      <c r="D47" s="45">
        <v>0.05714067492806025</v>
      </c>
    </row>
    <row r="48" spans="1:4" ht="15">
      <c r="A48" s="48" t="s">
        <v>759</v>
      </c>
      <c r="B48" s="49" t="s">
        <v>394</v>
      </c>
      <c r="C48" s="39">
        <v>0.11059946024821486</v>
      </c>
      <c r="D48" s="50">
        <v>0.11060580381846861</v>
      </c>
    </row>
    <row r="49" spans="1:4" ht="15">
      <c r="A49" s="48" t="s">
        <v>760</v>
      </c>
      <c r="B49" s="49" t="s">
        <v>396</v>
      </c>
      <c r="C49" s="39">
        <v>0.07118586595177069</v>
      </c>
      <c r="D49" s="45">
        <v>0.07105140965356391</v>
      </c>
    </row>
    <row r="50" spans="1:4" ht="15">
      <c r="A50" s="48" t="s">
        <v>761</v>
      </c>
      <c r="B50" s="49" t="s">
        <v>268</v>
      </c>
      <c r="C50" s="39">
        <v>0.08706181219559433</v>
      </c>
      <c r="D50" s="50">
        <v>0.08727833501889201</v>
      </c>
    </row>
    <row r="51" spans="1:4" ht="15">
      <c r="A51" s="48" t="s">
        <v>762</v>
      </c>
      <c r="B51" s="49" t="s">
        <v>179</v>
      </c>
      <c r="C51" s="39">
        <v>0.17954984185120207</v>
      </c>
      <c r="D51" s="45">
        <v>0.17952873132146252</v>
      </c>
    </row>
    <row r="52" spans="1:4" ht="15">
      <c r="A52" s="48" t="s">
        <v>763</v>
      </c>
      <c r="B52" s="49" t="s">
        <v>120</v>
      </c>
      <c r="C52" s="39">
        <v>0.06480916930484257</v>
      </c>
      <c r="D52" s="50">
        <v>0.06464543665715614</v>
      </c>
    </row>
    <row r="53" spans="1:4" ht="15">
      <c r="A53" s="48" t="s">
        <v>764</v>
      </c>
      <c r="B53" s="49" t="s">
        <v>410</v>
      </c>
      <c r="C53" s="39">
        <v>0.11234645383641281</v>
      </c>
      <c r="D53" s="45">
        <v>0.11204160637136837</v>
      </c>
    </row>
    <row r="54" spans="1:4" ht="15">
      <c r="A54" s="48" t="s">
        <v>765</v>
      </c>
      <c r="B54" s="49" t="s">
        <v>143</v>
      </c>
      <c r="C54" s="39">
        <v>0.1224421397630437</v>
      </c>
      <c r="D54" s="50">
        <v>0.1223212282121446</v>
      </c>
    </row>
    <row r="55" spans="1:4" ht="15">
      <c r="A55" s="48" t="s">
        <v>766</v>
      </c>
      <c r="B55" s="49" t="s">
        <v>434</v>
      </c>
      <c r="C55" s="39">
        <v>0.09169109422522548</v>
      </c>
      <c r="D55" s="45">
        <v>0.09136697890165242</v>
      </c>
    </row>
    <row r="56" spans="1:4" ht="15">
      <c r="A56" s="48" t="s">
        <v>767</v>
      </c>
      <c r="B56" s="49" t="s">
        <v>548</v>
      </c>
      <c r="C56" s="39">
        <v>0.10689609228288771</v>
      </c>
      <c r="D56" s="50">
        <v>0.10707712570923102</v>
      </c>
    </row>
    <row r="57" spans="1:4" ht="15">
      <c r="A57" s="48" t="s">
        <v>768</v>
      </c>
      <c r="B57" s="49" t="s">
        <v>596</v>
      </c>
      <c r="C57" s="39">
        <v>0.11860874760979243</v>
      </c>
      <c r="D57" s="45">
        <v>0.11948815443740674</v>
      </c>
    </row>
    <row r="58" spans="1:4" ht="15">
      <c r="A58" s="48" t="s">
        <v>769</v>
      </c>
      <c r="B58" s="49" t="s">
        <v>456</v>
      </c>
      <c r="C58" s="39">
        <v>0.06962762870344387</v>
      </c>
      <c r="D58" s="50">
        <v>0.06962451623934354</v>
      </c>
    </row>
    <row r="59" spans="1:4" ht="15">
      <c r="A59" s="48" t="s">
        <v>770</v>
      </c>
      <c r="B59" s="49" t="s">
        <v>454</v>
      </c>
      <c r="C59" s="39">
        <v>0.0728215587841903</v>
      </c>
      <c r="D59" s="45">
        <v>0.07265299029321788</v>
      </c>
    </row>
    <row r="60" spans="1:4" ht="15">
      <c r="A60" s="48" t="s">
        <v>771</v>
      </c>
      <c r="B60" s="49" t="s">
        <v>358</v>
      </c>
      <c r="C60" s="39">
        <v>0.09046770515170349</v>
      </c>
      <c r="D60" s="50">
        <v>0.09020025217060341</v>
      </c>
    </row>
    <row r="61" spans="1:4" ht="15">
      <c r="A61" s="48" t="s">
        <v>772</v>
      </c>
      <c r="B61" s="49" t="s">
        <v>69</v>
      </c>
      <c r="C61" s="39">
        <v>0.11211092234352321</v>
      </c>
      <c r="D61" s="45">
        <v>0.11180146413043254</v>
      </c>
    </row>
    <row r="62" spans="1:4" ht="15">
      <c r="A62" s="48" t="s">
        <v>773</v>
      </c>
      <c r="B62" s="49" t="s">
        <v>466</v>
      </c>
      <c r="C62" s="39">
        <v>0.06830311063857118</v>
      </c>
      <c r="D62" s="50">
        <v>0.06829659748492353</v>
      </c>
    </row>
    <row r="63" spans="1:4" ht="15">
      <c r="A63" s="48" t="s">
        <v>774</v>
      </c>
      <c r="B63" s="49" t="s">
        <v>125</v>
      </c>
      <c r="C63" s="39">
        <v>0.22151510682466183</v>
      </c>
      <c r="D63" s="45">
        <v>0.22108861196431545</v>
      </c>
    </row>
    <row r="64" spans="1:4" ht="15">
      <c r="A64" s="48" t="s">
        <v>775</v>
      </c>
      <c r="B64" s="49" t="s">
        <v>576</v>
      </c>
      <c r="C64" s="39">
        <v>0.1353981643607137</v>
      </c>
      <c r="D64" s="45">
        <v>0.13541363490262706</v>
      </c>
    </row>
    <row r="65" spans="1:4" ht="15">
      <c r="A65" s="48" t="s">
        <v>776</v>
      </c>
      <c r="B65" s="49" t="s">
        <v>558</v>
      </c>
      <c r="C65" s="39">
        <v>0.05797812885822369</v>
      </c>
      <c r="D65" s="45">
        <v>0.05798221402085286</v>
      </c>
    </row>
    <row r="66" spans="1:4" ht="15">
      <c r="A66" s="48" t="s">
        <v>777</v>
      </c>
      <c r="B66" s="49" t="s">
        <v>105</v>
      </c>
      <c r="C66" s="39">
        <v>0.10058753670480769</v>
      </c>
      <c r="D66" s="45">
        <v>0.10032731293801707</v>
      </c>
    </row>
    <row r="67" spans="1:4" ht="15">
      <c r="A67" s="48" t="s">
        <v>778</v>
      </c>
      <c r="B67" s="49" t="s">
        <v>554</v>
      </c>
      <c r="C67" s="39">
        <v>0.06718173786354212</v>
      </c>
      <c r="D67" s="45">
        <v>0.06699674119162066</v>
      </c>
    </row>
    <row r="68" spans="1:4" ht="15">
      <c r="A68" s="48" t="s">
        <v>779</v>
      </c>
      <c r="B68" s="49" t="s">
        <v>474</v>
      </c>
      <c r="C68" s="39">
        <v>0.06577543356373619</v>
      </c>
      <c r="D68" s="45">
        <v>0.06558526463040708</v>
      </c>
    </row>
    <row r="69" spans="1:4" ht="15">
      <c r="A69" s="48" t="s">
        <v>780</v>
      </c>
      <c r="B69" s="49" t="s">
        <v>478</v>
      </c>
      <c r="C69" s="39">
        <v>0.06854635732203916</v>
      </c>
      <c r="D69" s="45">
        <v>0.06836025422928566</v>
      </c>
    </row>
    <row r="70" spans="1:4" ht="15">
      <c r="A70" s="48" t="s">
        <v>781</v>
      </c>
      <c r="B70" s="49" t="s">
        <v>481</v>
      </c>
      <c r="C70" s="39">
        <v>0.06220502717529444</v>
      </c>
      <c r="D70" s="45">
        <v>0.06200051268937641</v>
      </c>
    </row>
    <row r="71" spans="1:4" ht="15">
      <c r="A71" s="48" t="s">
        <v>782</v>
      </c>
      <c r="B71" s="49" t="s">
        <v>487</v>
      </c>
      <c r="C71" s="39">
        <v>0.17231605817615855</v>
      </c>
      <c r="D71" s="45">
        <v>0.17179813907243568</v>
      </c>
    </row>
    <row r="72" spans="1:4" ht="15">
      <c r="A72" s="48" t="s">
        <v>783</v>
      </c>
      <c r="B72" s="49" t="s">
        <v>513</v>
      </c>
      <c r="C72" s="39">
        <v>0.09978433342408474</v>
      </c>
      <c r="D72" s="45">
        <v>0.09977614828089576</v>
      </c>
    </row>
    <row r="73" spans="1:4" ht="15">
      <c r="A73" s="48" t="s">
        <v>784</v>
      </c>
      <c r="B73" s="49" t="s">
        <v>77</v>
      </c>
      <c r="C73" s="39">
        <v>0.0673071413560438</v>
      </c>
      <c r="D73" s="45">
        <v>0.06729898845470576</v>
      </c>
    </row>
    <row r="74" spans="1:4" ht="15">
      <c r="A74" s="48" t="s">
        <v>785</v>
      </c>
      <c r="B74" s="49" t="s">
        <v>525</v>
      </c>
      <c r="C74" s="39">
        <v>0.054441542044050426</v>
      </c>
      <c r="D74" s="45">
        <v>0.05424969458462668</v>
      </c>
    </row>
    <row r="75" spans="1:4" ht="15">
      <c r="A75" s="48" t="s">
        <v>786</v>
      </c>
      <c r="B75" s="49" t="s">
        <v>533</v>
      </c>
      <c r="C75" s="39">
        <v>0.0701045252985981</v>
      </c>
      <c r="D75" s="45">
        <v>0.06972701925989207</v>
      </c>
    </row>
    <row r="76" spans="1:4" ht="15">
      <c r="A76" s="48" t="s">
        <v>787</v>
      </c>
      <c r="B76" s="49" t="s">
        <v>242</v>
      </c>
      <c r="C76" s="39">
        <v>0.2430198021966581</v>
      </c>
      <c r="D76" s="45">
        <v>0.24264376841663338</v>
      </c>
    </row>
    <row r="77" spans="1:4" ht="15">
      <c r="A77" s="48" t="s">
        <v>788</v>
      </c>
      <c r="B77" s="49" t="s">
        <v>538</v>
      </c>
      <c r="C77" s="39">
        <v>0.16013695695108146</v>
      </c>
      <c r="D77" s="45">
        <v>0.16037185226885955</v>
      </c>
    </row>
    <row r="78" spans="1:4" ht="15">
      <c r="A78" s="48" t="s">
        <v>789</v>
      </c>
      <c r="B78" s="49" t="s">
        <v>49</v>
      </c>
      <c r="C78" s="39">
        <v>0.05762016642835518</v>
      </c>
      <c r="D78" s="45">
        <v>0.057458820912023284</v>
      </c>
    </row>
    <row r="79" spans="1:4" ht="15">
      <c r="A79" s="48" t="s">
        <v>790</v>
      </c>
      <c r="B79" s="49" t="s">
        <v>123</v>
      </c>
      <c r="C79" s="39">
        <v>0.22237624118532412</v>
      </c>
      <c r="D79" s="45">
        <v>0.22196974936808492</v>
      </c>
    </row>
    <row r="80" spans="1:4" ht="15">
      <c r="A80" s="48" t="s">
        <v>791</v>
      </c>
      <c r="B80" s="49" t="s">
        <v>127</v>
      </c>
      <c r="C80" s="39">
        <v>0.22288559168271832</v>
      </c>
      <c r="D80" s="45">
        <v>0.22246886904397586</v>
      </c>
    </row>
    <row r="81" spans="1:4" ht="15">
      <c r="A81" s="48" t="s">
        <v>792</v>
      </c>
      <c r="B81" s="49" t="s">
        <v>191</v>
      </c>
      <c r="C81" s="39">
        <v>0.06122911931318608</v>
      </c>
      <c r="D81" s="45">
        <v>0.06108110955757116</v>
      </c>
    </row>
    <row r="82" spans="1:4" ht="15">
      <c r="A82" s="48" t="s">
        <v>793</v>
      </c>
      <c r="B82" s="49" t="s">
        <v>193</v>
      </c>
      <c r="C82" s="39">
        <v>0.12354804048264008</v>
      </c>
      <c r="D82" s="45">
        <v>0.12327360722320164</v>
      </c>
    </row>
    <row r="83" spans="1:4" ht="15">
      <c r="A83" s="48" t="s">
        <v>794</v>
      </c>
      <c r="B83" s="49" t="s">
        <v>185</v>
      </c>
      <c r="C83" s="39">
        <v>0.09125252897786043</v>
      </c>
      <c r="D83" s="45">
        <v>0.09104558203745014</v>
      </c>
    </row>
    <row r="84" spans="1:4" ht="15">
      <c r="A84" s="48" t="s">
        <v>795</v>
      </c>
      <c r="B84" s="49" t="s">
        <v>570</v>
      </c>
      <c r="C84" s="39">
        <v>0.12370128985774295</v>
      </c>
      <c r="D84" s="45">
        <v>0.12372000319466231</v>
      </c>
    </row>
    <row r="85" spans="1:4" ht="15">
      <c r="A85" s="48" t="s">
        <v>796</v>
      </c>
      <c r="B85" s="49" t="s">
        <v>436</v>
      </c>
      <c r="C85" s="39">
        <v>0.14391522911126675</v>
      </c>
      <c r="D85" s="45">
        <v>0.143920616602331</v>
      </c>
    </row>
    <row r="86" spans="1:4" ht="15">
      <c r="A86" s="48" t="s">
        <v>797</v>
      </c>
      <c r="B86" s="49" t="s">
        <v>45</v>
      </c>
      <c r="C86" s="39">
        <v>0.1376281657210649</v>
      </c>
      <c r="D86" s="45">
        <v>0.137614190579471</v>
      </c>
    </row>
    <row r="87" spans="1:4" ht="15">
      <c r="A87" s="48" t="s">
        <v>798</v>
      </c>
      <c r="B87" s="49" t="s">
        <v>582</v>
      </c>
      <c r="C87" s="39">
        <v>0.07294027051131044</v>
      </c>
      <c r="D87" s="45">
        <v>0.07278280471385262</v>
      </c>
    </row>
    <row r="88" spans="1:4" ht="15">
      <c r="A88" s="48" t="s">
        <v>799</v>
      </c>
      <c r="B88" s="49" t="s">
        <v>588</v>
      </c>
      <c r="C88" s="39">
        <v>0.45546476668946123</v>
      </c>
      <c r="D88" s="45">
        <v>0.45411461435337735</v>
      </c>
    </row>
    <row r="89" spans="1:4" ht="15">
      <c r="A89" s="48" t="s">
        <v>800</v>
      </c>
      <c r="B89" s="49" t="s">
        <v>290</v>
      </c>
      <c r="C89" s="39">
        <v>0.07104638050683573</v>
      </c>
      <c r="D89" s="45">
        <v>0.07127586934837249</v>
      </c>
    </row>
    <row r="90" spans="1:4" ht="15">
      <c r="A90" s="48" t="s">
        <v>801</v>
      </c>
      <c r="B90" s="49" t="s">
        <v>594</v>
      </c>
      <c r="C90" s="39">
        <v>0.058813380185741476</v>
      </c>
      <c r="D90" s="45">
        <v>0.05863095756368956</v>
      </c>
    </row>
    <row r="91" spans="1:4" ht="15">
      <c r="A91" s="48" t="s">
        <v>802</v>
      </c>
      <c r="B91" s="49" t="s">
        <v>584</v>
      </c>
      <c r="C91" s="39">
        <v>0.1251018937278302</v>
      </c>
      <c r="D91" s="45">
        <v>0.12500365658034812</v>
      </c>
    </row>
    <row r="92" spans="1:4" ht="15">
      <c r="A92" s="48" t="s">
        <v>803</v>
      </c>
      <c r="B92" s="49" t="s">
        <v>604</v>
      </c>
      <c r="C92" s="39">
        <v>0.019603183751531663</v>
      </c>
      <c r="D92" s="45">
        <v>0.019605497522699807</v>
      </c>
    </row>
    <row r="93" spans="1:4" ht="15">
      <c r="A93" s="48" t="s">
        <v>804</v>
      </c>
      <c r="B93" s="49" t="s">
        <v>620</v>
      </c>
      <c r="C93" s="39">
        <v>0.06232468639780883</v>
      </c>
      <c r="D93" s="45">
        <v>0.06214529099938145</v>
      </c>
    </row>
    <row r="94" spans="1:4" ht="15">
      <c r="A94" s="48" t="s">
        <v>805</v>
      </c>
      <c r="B94" s="49" t="s">
        <v>612</v>
      </c>
      <c r="C94" s="39">
        <v>0.10439101231431325</v>
      </c>
      <c r="D94" s="45">
        <v>0.10511064391870088</v>
      </c>
    </row>
    <row r="95" spans="1:4" ht="15">
      <c r="A95" s="48" t="s">
        <v>806</v>
      </c>
      <c r="B95" s="49" t="s">
        <v>163</v>
      </c>
      <c r="C95" s="39">
        <v>0.18118479602519627</v>
      </c>
      <c r="D95" s="45">
        <v>0.1887238531276334</v>
      </c>
    </row>
    <row r="96" spans="1:4" ht="15">
      <c r="A96" s="48" t="s">
        <v>807</v>
      </c>
      <c r="B96" s="49" t="s">
        <v>610</v>
      </c>
      <c r="C96" s="39">
        <v>0.05099955394055273</v>
      </c>
      <c r="D96" s="45">
        <v>0.050892607809054545</v>
      </c>
    </row>
    <row r="97" spans="1:4" ht="15">
      <c r="A97" s="48" t="s">
        <v>808</v>
      </c>
      <c r="B97" s="49" t="s">
        <v>322</v>
      </c>
      <c r="C97" s="39">
        <v>0.04857809262417489</v>
      </c>
      <c r="D97" s="45">
        <v>0.04847521072377485</v>
      </c>
    </row>
    <row r="98" spans="1:4" ht="15">
      <c r="A98" s="48" t="s">
        <v>809</v>
      </c>
      <c r="B98" s="49" t="s">
        <v>638</v>
      </c>
      <c r="C98" s="39">
        <v>0.05449860253078093</v>
      </c>
      <c r="D98" s="45">
        <v>0.0543738261510542</v>
      </c>
    </row>
    <row r="99" spans="1:4" ht="15">
      <c r="A99" s="48" t="s">
        <v>810</v>
      </c>
      <c r="B99" s="49" t="s">
        <v>634</v>
      </c>
      <c r="C99" s="39">
        <v>0.04818706898364184</v>
      </c>
      <c r="D99" s="45">
        <v>0.048100011303854044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"COA TIER STRUCTURE ON "&amp;'OPTIONS - MARGIN INTERVALS'!A1</f>
        <v>COA TIER STRUCTURE ON JUNE 10,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27">
        <v>1</v>
      </c>
      <c r="C5" s="6" t="s">
        <v>811</v>
      </c>
      <c r="D5" s="6">
        <v>202407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95" t="s">
        <v>812</v>
      </c>
      <c r="D6" s="94">
        <v>202408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6" t="s">
        <v>813</v>
      </c>
      <c r="D7" s="9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814</v>
      </c>
      <c r="D8" s="7">
        <v>202410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"INTRA-COMMODITY SPREAD CHARGES - MONTHLY BUTTERFLY ON "&amp;'OPTIONS - MARGIN INTERVALS'!A1</f>
        <v>INTRA-COMMODITY SPREAD CHARGES - MONTHLY BUTTERFLY ON JUNE 10,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2</v>
      </c>
      <c r="C11" s="135" t="s">
        <v>3</v>
      </c>
      <c r="D11" s="135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815</v>
      </c>
      <c r="C13" s="13">
        <v>688</v>
      </c>
      <c r="D13" s="13">
        <v>688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816</v>
      </c>
      <c r="C14" s="14">
        <v>419</v>
      </c>
      <c r="D14" s="14">
        <v>419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"INTRA-COMMODITY SPREAD CHARGES - INTER-MONTH STRATEGY ON "&amp;'OPTIONS - MARGIN INTERVALS'!A1</f>
        <v>INTRA-COMMODITY SPREAD CHARGES - INTER-MONTH STRATEGY ON JUNE 10,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3.8">
      <c r="B19" s="22">
        <v>1</v>
      </c>
      <c r="C19" s="96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"CRA TIER STRUCTURE ON "&amp;'OPTIONS - MARGIN INTERVALS'!A1</f>
        <v>CRA TIER STRUCTURE ON JUNE 10,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27">
        <v>1</v>
      </c>
      <c r="C5" s="6" t="s">
        <v>817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29"/>
      <c r="C6" s="7" t="s">
        <v>818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5">
        <v>2</v>
      </c>
      <c r="C7" s="8" t="s">
        <v>819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29"/>
      <c r="C8" s="7" t="s">
        <v>820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5">
        <v>3</v>
      </c>
      <c r="C9" s="8" t="s">
        <v>821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28"/>
      <c r="C10" s="6" t="s">
        <v>822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28"/>
      <c r="C11" s="6" t="s">
        <v>823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29"/>
      <c r="C12" s="7" t="s">
        <v>824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45">
        <v>4</v>
      </c>
      <c r="C13" s="9" t="s">
        <v>825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28"/>
      <c r="C14" s="6" t="s">
        <v>826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28"/>
      <c r="C15" s="6" t="s">
        <v>827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29"/>
      <c r="C16" s="7" t="s">
        <v>828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"INTRA-COMMODITY SPREAD CHARGES - QUARTELY BUTTERFLY ON "&amp;'OPTIONS - MARGIN INTERVALS'!A1</f>
        <v>INTRA-COMMODITY SPREAD CHARGES - QUARTELY BUTTERFLY ON JUNE 10,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2</v>
      </c>
      <c r="C19" s="135" t="s">
        <v>3</v>
      </c>
      <c r="D19" s="13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4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831</v>
      </c>
      <c r="C23" s="13">
        <v>63</v>
      </c>
      <c r="D23" s="13">
        <v>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832</v>
      </c>
      <c r="C24" s="13">
        <v>42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833</v>
      </c>
      <c r="C25" s="13">
        <v>346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834</v>
      </c>
      <c r="C26" s="13">
        <v>356</v>
      </c>
      <c r="D26" s="13">
        <v>354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835</v>
      </c>
      <c r="C27" s="13">
        <v>341</v>
      </c>
      <c r="D27" s="13">
        <v>339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836</v>
      </c>
      <c r="C28" s="13">
        <v>337</v>
      </c>
      <c r="D28" s="13">
        <v>335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837</v>
      </c>
      <c r="C29" s="13">
        <v>345</v>
      </c>
      <c r="D29" s="13">
        <v>343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838</v>
      </c>
      <c r="C30" s="14">
        <v>337</v>
      </c>
      <c r="D30" s="14">
        <v>334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"INTRA-COMMODITY SPREAD CHARGES - SIX-MONTHLY BUTTERFLY ON "&amp;'OPTIONS - MARGIN INTERVALS'!A1</f>
        <v>INTRA-COMMODITY SPREAD CHARGES - SIX-MONTHLY BUTTERFLY ON JUNE 10,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2</v>
      </c>
      <c r="C33" s="143" t="s">
        <v>3</v>
      </c>
      <c r="D33" s="14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7" t="s">
        <v>839</v>
      </c>
      <c r="C35" s="19">
        <v>225</v>
      </c>
      <c r="D35" s="19">
        <v>226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7" t="s">
        <v>840</v>
      </c>
      <c r="C36" s="19">
        <v>196</v>
      </c>
      <c r="D36" s="19">
        <v>195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7" t="s">
        <v>841</v>
      </c>
      <c r="C37" s="19">
        <v>112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7" t="s">
        <v>842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7" t="s">
        <v>843</v>
      </c>
      <c r="C39" s="19">
        <v>303</v>
      </c>
      <c r="D39" s="19">
        <v>301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7" t="s">
        <v>844</v>
      </c>
      <c r="C40" s="19">
        <v>317</v>
      </c>
      <c r="D40" s="19">
        <v>315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7" t="s">
        <v>845</v>
      </c>
      <c r="C41" s="19">
        <v>320</v>
      </c>
      <c r="D41" s="19">
        <v>318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8" t="s">
        <v>846</v>
      </c>
      <c r="C42" s="20">
        <v>316</v>
      </c>
      <c r="D42" s="20">
        <v>314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"INTRA-COMMODITY SPREAD CHARGES - NINE-MONTHLY BUTTERFLY ON "&amp;'OPTIONS - MARGIN INTERVALS'!A1</f>
        <v>INTRA-COMMODITY SPREAD CHARGES - NINE-MONTHLY BUTTERFLY ON JUNE 10,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2</v>
      </c>
      <c r="C45" s="143" t="s">
        <v>3</v>
      </c>
      <c r="D45" s="14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7" t="s">
        <v>847</v>
      </c>
      <c r="C47" s="19">
        <v>401</v>
      </c>
      <c r="D47" s="19">
        <v>399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7" t="s">
        <v>848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7" t="s">
        <v>849</v>
      </c>
      <c r="C49" s="19">
        <v>263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7" t="s">
        <v>850</v>
      </c>
      <c r="C50" s="19">
        <v>165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7" t="s">
        <v>851</v>
      </c>
      <c r="C51" s="19">
        <v>321</v>
      </c>
      <c r="D51" s="19">
        <v>319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8" t="s">
        <v>852</v>
      </c>
      <c r="C52" s="20">
        <v>246</v>
      </c>
      <c r="D52" s="20">
        <v>244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"INTRA-COMMODITY SPREAD CHARGES - YEARLY BUTTERFLY ON "&amp;'OPTIONS - MARGIN INTERVALS'!A1</f>
        <v>INTRA-COMMODITY SPREAD CHARGES - YEARLY BUTTERFLY ON JUNE 10,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2</v>
      </c>
      <c r="C55" s="143" t="s">
        <v>3</v>
      </c>
      <c r="D55" s="14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7" t="s">
        <v>853</v>
      </c>
      <c r="C57" s="19">
        <v>131</v>
      </c>
      <c r="D57" s="19">
        <v>130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7" t="s">
        <v>854</v>
      </c>
      <c r="C58" s="19">
        <v>114</v>
      </c>
      <c r="D58" s="19">
        <v>114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7" t="s">
        <v>855</v>
      </c>
      <c r="C59" s="19">
        <v>405</v>
      </c>
      <c r="D59" s="19">
        <v>403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8" t="s">
        <v>856</v>
      </c>
      <c r="C60" s="20">
        <v>224</v>
      </c>
      <c r="D60" s="20">
        <v>223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"INTRA-COMMODITY SPREAD CHARGES - INTER-MONTH STRATEGY ON "&amp;'OPTIONS - MARGIN INTERVALS'!A1</f>
        <v>INTRA-COMMODITY SPREAD CHARGES - INTER-MONTH STRATEGY ON JUNE 10,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253</v>
      </c>
      <c r="C65" s="24">
        <v>266</v>
      </c>
      <c r="D65" s="25">
        <v>269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250</v>
      </c>
      <c r="D66" s="29">
        <v>337</v>
      </c>
      <c r="E66" s="30">
        <v>348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255</v>
      </c>
      <c r="E67" s="30">
        <v>356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"SDV TIER STRUCTURE ON "&amp;'OPTIONS - MARGIN INTERVALS'!A1</f>
        <v>SDV TIER STRUCTURE ON JUNE 10,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2">
        <v>1</v>
      </c>
      <c r="C5" s="6" t="s">
        <v>857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91">
        <v>2</v>
      </c>
      <c r="C6" s="93" t="s">
        <v>858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5">
        <v>3</v>
      </c>
      <c r="C7" s="8" t="s">
        <v>859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28"/>
      <c r="C8" s="6" t="s">
        <v>860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29"/>
      <c r="C9" s="7" t="s">
        <v>861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1" t="str">
        <f>"INTRA-COMMODITY SPREAD CHARGES - INTER-MONTH STRATEGY ON "&amp;'OPTIONS - MARGIN INTERVALS'!A1</f>
        <v>INTRA-COMMODITY SPREAD CHARGES - INTER-MONTH STRATEGY ON JUNE 10,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100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173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"SXF TIER STRUCTURE ON "&amp;'OPTIONS - MARGIN INTERVALS'!A1</f>
        <v>SXF TIER STRUCTURE ON JUNE 10,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5">
        <v>1</v>
      </c>
      <c r="C5" s="8" t="s">
        <v>862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28"/>
      <c r="C6" s="6" t="s">
        <v>863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28"/>
      <c r="C7" s="6" t="s">
        <v>864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29"/>
      <c r="C8" s="7" t="s">
        <v>865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5">
        <v>2</v>
      </c>
      <c r="C9" s="8" t="s">
        <v>866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29"/>
      <c r="C10" s="7" t="s">
        <v>867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45">
        <v>3</v>
      </c>
      <c r="C11" s="8" t="s">
        <v>868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869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"INTRA-COMMODITY SPREAD CHARGES - INTER-MONTH STRATEGY ON "&amp;'OPTIONS - MARGIN INTERVALS'!A1</f>
        <v>INTRA-COMMODITY SPREAD CHARGES - INTER-MONTH STRATEGY ON JUNE 10,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2966</v>
      </c>
      <c r="D17" s="26">
        <v>2571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1164</v>
      </c>
      <c r="D18" s="30">
        <v>2663</v>
      </c>
      <c r="E18" s="3"/>
    </row>
    <row r="19" spans="1:5" ht="15" customHeight="1" thickBot="1">
      <c r="A19" s="32">
        <v>3</v>
      </c>
      <c r="B19" s="33"/>
      <c r="C19" s="34"/>
      <c r="D19" s="36">
        <v>2295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JUNE 10, 2024</v>
      </c>
      <c r="B2" s="155"/>
      <c r="C2" s="155"/>
      <c r="D2" s="15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663</v>
      </c>
      <c r="B5" s="66" t="s">
        <v>664</v>
      </c>
      <c r="C5" s="67">
        <v>450</v>
      </c>
      <c r="D5" s="68">
        <v>450</v>
      </c>
    </row>
    <row r="6" spans="1:4" ht="15">
      <c r="A6" s="65" t="s">
        <v>665</v>
      </c>
      <c r="B6" s="66" t="s">
        <v>666</v>
      </c>
      <c r="C6" s="67">
        <v>450</v>
      </c>
      <c r="D6" s="68">
        <v>450</v>
      </c>
    </row>
    <row r="7" spans="1:4" ht="15">
      <c r="A7" s="65" t="s">
        <v>667</v>
      </c>
      <c r="B7" s="66" t="s">
        <v>668</v>
      </c>
      <c r="C7" s="67">
        <v>450</v>
      </c>
      <c r="D7" s="68">
        <v>450</v>
      </c>
    </row>
    <row r="8" spans="1:4" ht="15">
      <c r="A8" s="65" t="s">
        <v>669</v>
      </c>
      <c r="B8" s="66" t="s">
        <v>670</v>
      </c>
      <c r="C8" s="67">
        <v>225</v>
      </c>
      <c r="D8" s="68">
        <v>225</v>
      </c>
    </row>
    <row r="9" spans="1:4" ht="15">
      <c r="A9" s="65" t="s">
        <v>678</v>
      </c>
      <c r="B9" s="66" t="s">
        <v>679</v>
      </c>
      <c r="C9" s="67">
        <v>450</v>
      </c>
      <c r="D9" s="68">
        <v>450</v>
      </c>
    </row>
    <row r="10" spans="1:4" ht="15">
      <c r="A10" s="63" t="s">
        <v>680</v>
      </c>
      <c r="B10" s="49" t="s">
        <v>681</v>
      </c>
      <c r="C10" s="67">
        <v>200</v>
      </c>
      <c r="D10" s="68">
        <v>200</v>
      </c>
    </row>
    <row r="11" spans="1:4" ht="15">
      <c r="A11" s="65" t="s">
        <v>682</v>
      </c>
      <c r="B11" s="66" t="s">
        <v>683</v>
      </c>
      <c r="C11" s="89">
        <v>200</v>
      </c>
      <c r="D11" s="90">
        <v>200</v>
      </c>
    </row>
    <row r="12" spans="1:4" ht="15">
      <c r="A12" s="65" t="s">
        <v>688</v>
      </c>
      <c r="B12" s="66" t="s">
        <v>689</v>
      </c>
      <c r="C12" s="67">
        <v>125</v>
      </c>
      <c r="D12" s="68">
        <v>125</v>
      </c>
    </row>
    <row r="13" spans="1:4" ht="15">
      <c r="A13" s="65" t="s">
        <v>690</v>
      </c>
      <c r="B13" s="66" t="s">
        <v>691</v>
      </c>
      <c r="C13" s="67">
        <v>100</v>
      </c>
      <c r="D13" s="68">
        <v>100</v>
      </c>
    </row>
    <row r="14" spans="1:4" ht="15">
      <c r="A14" s="65" t="s">
        <v>692</v>
      </c>
      <c r="B14" s="66" t="s">
        <v>693</v>
      </c>
      <c r="C14" s="67">
        <v>100</v>
      </c>
      <c r="D14" s="68">
        <v>100</v>
      </c>
    </row>
    <row r="15" spans="1:4" ht="15">
      <c r="A15" s="65" t="s">
        <v>694</v>
      </c>
      <c r="B15" s="69" t="s">
        <v>695</v>
      </c>
      <c r="C15" s="67">
        <v>100</v>
      </c>
      <c r="D15" s="68">
        <v>100</v>
      </c>
    </row>
    <row r="16" spans="1:4" ht="15">
      <c r="A16" s="65" t="s">
        <v>698</v>
      </c>
      <c r="B16" s="69" t="s">
        <v>699</v>
      </c>
      <c r="C16" s="67">
        <v>100</v>
      </c>
      <c r="D16" s="68">
        <v>100</v>
      </c>
    </row>
    <row r="17" spans="1:4" ht="15">
      <c r="A17" s="65" t="s">
        <v>700</v>
      </c>
      <c r="B17" s="69" t="s">
        <v>701</v>
      </c>
      <c r="C17" s="67">
        <v>100</v>
      </c>
      <c r="D17" s="68">
        <v>100</v>
      </c>
    </row>
    <row r="18" spans="1:4" ht="15">
      <c r="A18" s="65" t="s">
        <v>702</v>
      </c>
      <c r="B18" s="69" t="s">
        <v>703</v>
      </c>
      <c r="C18" s="67">
        <v>100</v>
      </c>
      <c r="D18" s="68">
        <v>100</v>
      </c>
    </row>
    <row r="19" spans="1:4" ht="15">
      <c r="A19" s="65" t="s">
        <v>704</v>
      </c>
      <c r="B19" s="66" t="s">
        <v>705</v>
      </c>
      <c r="C19" s="67">
        <v>125</v>
      </c>
      <c r="D19" s="68">
        <v>125</v>
      </c>
    </row>
    <row r="20" spans="1:4" ht="15">
      <c r="A20" s="65" t="s">
        <v>706</v>
      </c>
      <c r="B20" s="69" t="s">
        <v>707</v>
      </c>
      <c r="C20" s="67">
        <v>100</v>
      </c>
      <c r="D20" s="70">
        <v>100</v>
      </c>
    </row>
    <row r="21" spans="1:4" ht="15">
      <c r="A21" s="65" t="s">
        <v>708</v>
      </c>
      <c r="B21" s="69" t="s">
        <v>709</v>
      </c>
      <c r="C21" s="67">
        <v>100</v>
      </c>
      <c r="D21" s="70">
        <v>100</v>
      </c>
    </row>
    <row r="22" spans="1:4" ht="15">
      <c r="A22" s="65" t="s">
        <v>710</v>
      </c>
      <c r="B22" s="69" t="s">
        <v>711</v>
      </c>
      <c r="C22" s="67">
        <v>100</v>
      </c>
      <c r="D22" s="70">
        <v>100</v>
      </c>
    </row>
    <row r="23" spans="1:4" ht="15">
      <c r="A23" s="65" t="s">
        <v>712</v>
      </c>
      <c r="B23" s="69" t="s">
        <v>713</v>
      </c>
      <c r="C23" s="67">
        <v>100</v>
      </c>
      <c r="D23" s="70">
        <v>100</v>
      </c>
    </row>
    <row r="24" spans="1:4" ht="15">
      <c r="A24" s="65" t="s">
        <v>714</v>
      </c>
      <c r="B24" s="69" t="s">
        <v>715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1" t="str">
        <f>"SHARE FUTURES INTRA-COMMODITY (Inter-Month) SPREAD CHARGES EFFECTIVE ON "&amp;'OPTIONS - MARGIN INTERVALS'!A1</f>
        <v>SHARE FUTURES INTRA-COMMODITY (Inter-Month) SPREAD CHARGES EFFECTIVE ON JUNE 10, 2024</v>
      </c>
      <c r="B30" s="162"/>
      <c r="C30" s="162"/>
      <c r="D30" s="163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" thickBot="1">
      <c r="A32" s="158"/>
      <c r="B32" s="160"/>
      <c r="C32" s="160"/>
      <c r="D32" s="160"/>
    </row>
    <row r="33" spans="1:4" ht="15">
      <c r="A33" s="65" t="s">
        <v>716</v>
      </c>
      <c r="B33" s="69" t="s">
        <v>71</v>
      </c>
      <c r="C33" s="67">
        <v>75</v>
      </c>
      <c r="D33" s="68">
        <v>75</v>
      </c>
    </row>
    <row r="34" spans="1:4" ht="15">
      <c r="A34" s="65" t="s">
        <v>717</v>
      </c>
      <c r="B34" s="69" t="s">
        <v>55</v>
      </c>
      <c r="C34" s="67">
        <v>75</v>
      </c>
      <c r="D34" s="68">
        <v>75</v>
      </c>
    </row>
    <row r="35" spans="1:4" ht="15">
      <c r="A35" s="65" t="s">
        <v>718</v>
      </c>
      <c r="B35" s="69" t="s">
        <v>65</v>
      </c>
      <c r="C35" s="67">
        <v>75</v>
      </c>
      <c r="D35" s="68">
        <v>75</v>
      </c>
    </row>
    <row r="36" spans="1:4" ht="15">
      <c r="A36" s="65" t="s">
        <v>719</v>
      </c>
      <c r="B36" s="69" t="s">
        <v>73</v>
      </c>
      <c r="C36" s="67">
        <v>75</v>
      </c>
      <c r="D36" s="68">
        <v>75</v>
      </c>
    </row>
    <row r="37" spans="1:4" ht="15">
      <c r="A37" s="65" t="s">
        <v>720</v>
      </c>
      <c r="B37" s="69" t="s">
        <v>43</v>
      </c>
      <c r="C37" s="67">
        <v>75</v>
      </c>
      <c r="D37" s="68">
        <v>75</v>
      </c>
    </row>
    <row r="38" spans="1:4" ht="15">
      <c r="A38" s="65" t="s">
        <v>721</v>
      </c>
      <c r="B38" s="69" t="s">
        <v>93</v>
      </c>
      <c r="C38" s="67">
        <v>75</v>
      </c>
      <c r="D38" s="68">
        <v>75</v>
      </c>
    </row>
    <row r="39" spans="1:4" ht="15">
      <c r="A39" s="65" t="s">
        <v>722</v>
      </c>
      <c r="B39" s="69" t="s">
        <v>118</v>
      </c>
      <c r="C39" s="67">
        <v>75</v>
      </c>
      <c r="D39" s="68">
        <v>75</v>
      </c>
    </row>
    <row r="40" spans="1:4" ht="15">
      <c r="A40" s="65" t="s">
        <v>723</v>
      </c>
      <c r="B40" s="69" t="s">
        <v>115</v>
      </c>
      <c r="C40" s="67">
        <v>75</v>
      </c>
      <c r="D40" s="68">
        <v>75</v>
      </c>
    </row>
    <row r="41" spans="1:4" ht="15">
      <c r="A41" s="65" t="s">
        <v>724</v>
      </c>
      <c r="B41" s="69" t="s">
        <v>167</v>
      </c>
      <c r="C41" s="67">
        <v>75</v>
      </c>
      <c r="D41" s="68">
        <v>75</v>
      </c>
    </row>
    <row r="42" spans="1:4" ht="15">
      <c r="A42" s="65" t="s">
        <v>725</v>
      </c>
      <c r="B42" s="69" t="s">
        <v>79</v>
      </c>
      <c r="C42" s="67">
        <v>75</v>
      </c>
      <c r="D42" s="68">
        <v>75</v>
      </c>
    </row>
    <row r="43" spans="1:4" ht="15">
      <c r="A43" s="65" t="s">
        <v>726</v>
      </c>
      <c r="B43" s="69" t="s">
        <v>172</v>
      </c>
      <c r="C43" s="67">
        <v>75</v>
      </c>
      <c r="D43" s="68">
        <v>75</v>
      </c>
    </row>
    <row r="44" spans="1:4" ht="15">
      <c r="A44" s="65" t="s">
        <v>727</v>
      </c>
      <c r="B44" s="69" t="s">
        <v>170</v>
      </c>
      <c r="C44" s="67">
        <v>75</v>
      </c>
      <c r="D44" s="68">
        <v>75</v>
      </c>
    </row>
    <row r="45" spans="1:4" ht="15">
      <c r="A45" s="65" t="s">
        <v>728</v>
      </c>
      <c r="B45" s="69" t="s">
        <v>187</v>
      </c>
      <c r="C45" s="67">
        <v>75</v>
      </c>
      <c r="D45" s="68">
        <v>75</v>
      </c>
    </row>
    <row r="46" spans="1:4" ht="15">
      <c r="A46" s="65" t="s">
        <v>729</v>
      </c>
      <c r="B46" s="69" t="s">
        <v>159</v>
      </c>
      <c r="C46" s="67">
        <v>75</v>
      </c>
      <c r="D46" s="68">
        <v>75</v>
      </c>
    </row>
    <row r="47" spans="1:4" ht="15">
      <c r="A47" s="65" t="s">
        <v>730</v>
      </c>
      <c r="B47" s="69" t="s">
        <v>207</v>
      </c>
      <c r="C47" s="67">
        <v>75</v>
      </c>
      <c r="D47" s="68">
        <v>75</v>
      </c>
    </row>
    <row r="48" spans="1:4" ht="15">
      <c r="A48" s="65" t="s">
        <v>731</v>
      </c>
      <c r="B48" s="69" t="s">
        <v>233</v>
      </c>
      <c r="C48" s="67">
        <v>75</v>
      </c>
      <c r="D48" s="68">
        <v>75</v>
      </c>
    </row>
    <row r="49" spans="1:4" ht="15">
      <c r="A49" s="65" t="s">
        <v>732</v>
      </c>
      <c r="B49" s="69" t="s">
        <v>608</v>
      </c>
      <c r="C49" s="67">
        <v>75</v>
      </c>
      <c r="D49" s="68">
        <v>75</v>
      </c>
    </row>
    <row r="50" spans="1:4" ht="15">
      <c r="A50" s="65" t="s">
        <v>733</v>
      </c>
      <c r="B50" s="69" t="s">
        <v>231</v>
      </c>
      <c r="C50" s="67">
        <v>75</v>
      </c>
      <c r="D50" s="68">
        <v>75</v>
      </c>
    </row>
    <row r="51" spans="1:4" ht="15">
      <c r="A51" s="65" t="s">
        <v>734</v>
      </c>
      <c r="B51" s="69" t="s">
        <v>244</v>
      </c>
      <c r="C51" s="67">
        <v>75</v>
      </c>
      <c r="D51" s="68">
        <v>75</v>
      </c>
    </row>
    <row r="52" spans="1:4" ht="15">
      <c r="A52" s="65" t="s">
        <v>735</v>
      </c>
      <c r="B52" s="69" t="s">
        <v>246</v>
      </c>
      <c r="C52" s="67">
        <v>75</v>
      </c>
      <c r="D52" s="68">
        <v>75</v>
      </c>
    </row>
    <row r="53" spans="1:4" ht="15">
      <c r="A53" s="65" t="s">
        <v>736</v>
      </c>
      <c r="B53" s="69" t="s">
        <v>215</v>
      </c>
      <c r="C53" s="67">
        <v>75</v>
      </c>
      <c r="D53" s="68">
        <v>75</v>
      </c>
    </row>
    <row r="54" spans="1:4" ht="15">
      <c r="A54" s="65" t="s">
        <v>737</v>
      </c>
      <c r="B54" s="69" t="s">
        <v>362</v>
      </c>
      <c r="C54" s="67">
        <v>75</v>
      </c>
      <c r="D54" s="68">
        <v>75</v>
      </c>
    </row>
    <row r="55" spans="1:4" ht="15">
      <c r="A55" s="65" t="s">
        <v>738</v>
      </c>
      <c r="B55" s="69" t="s">
        <v>266</v>
      </c>
      <c r="C55" s="67">
        <v>75</v>
      </c>
      <c r="D55" s="68">
        <v>75</v>
      </c>
    </row>
    <row r="56" spans="1:4" ht="15">
      <c r="A56" s="65" t="s">
        <v>739</v>
      </c>
      <c r="B56" s="69" t="s">
        <v>260</v>
      </c>
      <c r="C56" s="67">
        <v>75</v>
      </c>
      <c r="D56" s="68">
        <v>75</v>
      </c>
    </row>
    <row r="57" spans="1:4" ht="15">
      <c r="A57" s="65" t="s">
        <v>740</v>
      </c>
      <c r="B57" s="69" t="s">
        <v>276</v>
      </c>
      <c r="C57" s="67">
        <v>75</v>
      </c>
      <c r="D57" s="68">
        <v>75</v>
      </c>
    </row>
    <row r="58" spans="1:4" ht="15">
      <c r="A58" s="65" t="s">
        <v>741</v>
      </c>
      <c r="B58" s="69" t="s">
        <v>330</v>
      </c>
      <c r="C58" s="67">
        <v>75</v>
      </c>
      <c r="D58" s="68">
        <v>75</v>
      </c>
    </row>
    <row r="59" spans="1:4" ht="15">
      <c r="A59" s="65" t="s">
        <v>742</v>
      </c>
      <c r="B59" s="69" t="s">
        <v>278</v>
      </c>
      <c r="C59" s="67">
        <v>75</v>
      </c>
      <c r="D59" s="68">
        <v>75</v>
      </c>
    </row>
    <row r="60" spans="1:4" ht="15">
      <c r="A60" s="65" t="s">
        <v>743</v>
      </c>
      <c r="B60" s="69" t="s">
        <v>292</v>
      </c>
      <c r="C60" s="67">
        <v>75</v>
      </c>
      <c r="D60" s="68">
        <v>75</v>
      </c>
    </row>
    <row r="61" spans="1:4" ht="15">
      <c r="A61" s="65" t="s">
        <v>744</v>
      </c>
      <c r="B61" s="69" t="s">
        <v>248</v>
      </c>
      <c r="C61" s="67">
        <v>75</v>
      </c>
      <c r="D61" s="68">
        <v>75</v>
      </c>
    </row>
    <row r="62" spans="1:4" ht="15">
      <c r="A62" s="65" t="s">
        <v>745</v>
      </c>
      <c r="B62" s="69" t="s">
        <v>324</v>
      </c>
      <c r="C62" s="67">
        <v>75</v>
      </c>
      <c r="D62" s="68">
        <v>75</v>
      </c>
    </row>
    <row r="63" spans="1:4" ht="15">
      <c r="A63" s="65" t="s">
        <v>746</v>
      </c>
      <c r="B63" s="69" t="s">
        <v>614</v>
      </c>
      <c r="C63" s="67">
        <v>75</v>
      </c>
      <c r="D63" s="68">
        <v>75</v>
      </c>
    </row>
    <row r="64" spans="1:4" ht="15">
      <c r="A64" s="65" t="s">
        <v>747</v>
      </c>
      <c r="B64" s="69" t="s">
        <v>326</v>
      </c>
      <c r="C64" s="67">
        <v>75</v>
      </c>
      <c r="D64" s="68">
        <v>75</v>
      </c>
    </row>
    <row r="65" spans="1:4" ht="15">
      <c r="A65" s="65" t="s">
        <v>748</v>
      </c>
      <c r="B65" s="69" t="s">
        <v>470</v>
      </c>
      <c r="C65" s="67">
        <v>75</v>
      </c>
      <c r="D65" s="68">
        <v>75</v>
      </c>
    </row>
    <row r="66" spans="1:4" ht="15">
      <c r="A66" s="65" t="s">
        <v>749</v>
      </c>
      <c r="B66" s="69" t="s">
        <v>618</v>
      </c>
      <c r="C66" s="67">
        <v>75</v>
      </c>
      <c r="D66" s="68">
        <v>75</v>
      </c>
    </row>
    <row r="67" spans="1:4" ht="15">
      <c r="A67" s="65" t="s">
        <v>750</v>
      </c>
      <c r="B67" s="69" t="s">
        <v>344</v>
      </c>
      <c r="C67" s="67">
        <v>75</v>
      </c>
      <c r="D67" s="68">
        <v>75</v>
      </c>
    </row>
    <row r="68" spans="1:4" ht="15">
      <c r="A68" s="65" t="s">
        <v>751</v>
      </c>
      <c r="B68" s="69" t="s">
        <v>497</v>
      </c>
      <c r="C68" s="67">
        <v>75</v>
      </c>
      <c r="D68" s="68">
        <v>75</v>
      </c>
    </row>
    <row r="69" spans="1:4" ht="15">
      <c r="A69" s="65" t="s">
        <v>752</v>
      </c>
      <c r="B69" s="69" t="s">
        <v>352</v>
      </c>
      <c r="C69" s="67">
        <v>75</v>
      </c>
      <c r="D69" s="68">
        <v>75</v>
      </c>
    </row>
    <row r="70" spans="1:4" ht="15">
      <c r="A70" s="65" t="s">
        <v>753</v>
      </c>
      <c r="B70" s="69" t="s">
        <v>370</v>
      </c>
      <c r="C70" s="67">
        <v>75</v>
      </c>
      <c r="D70" s="68">
        <v>75</v>
      </c>
    </row>
    <row r="71" spans="1:4" ht="15">
      <c r="A71" s="65" t="s">
        <v>754</v>
      </c>
      <c r="B71" s="69" t="s">
        <v>229</v>
      </c>
      <c r="C71" s="67">
        <v>75</v>
      </c>
      <c r="D71" s="68">
        <v>75</v>
      </c>
    </row>
    <row r="72" spans="1:4" ht="15">
      <c r="A72" s="65" t="s">
        <v>755</v>
      </c>
      <c r="B72" s="69" t="s">
        <v>382</v>
      </c>
      <c r="C72" s="67">
        <v>75</v>
      </c>
      <c r="D72" s="68">
        <v>75</v>
      </c>
    </row>
    <row r="73" spans="1:4" ht="15">
      <c r="A73" s="65" t="s">
        <v>756</v>
      </c>
      <c r="B73" s="69" t="s">
        <v>386</v>
      </c>
      <c r="C73" s="67">
        <v>75</v>
      </c>
      <c r="D73" s="68">
        <v>75</v>
      </c>
    </row>
    <row r="74" spans="1:4" ht="15">
      <c r="A74" s="65" t="s">
        <v>757</v>
      </c>
      <c r="B74" s="69" t="s">
        <v>336</v>
      </c>
      <c r="C74" s="67">
        <v>75</v>
      </c>
      <c r="D74" s="68">
        <v>75</v>
      </c>
    </row>
    <row r="75" spans="1:4" ht="15">
      <c r="A75" s="65" t="s">
        <v>758</v>
      </c>
      <c r="B75" s="69" t="s">
        <v>390</v>
      </c>
      <c r="C75" s="67">
        <v>75</v>
      </c>
      <c r="D75" s="68">
        <v>75</v>
      </c>
    </row>
    <row r="76" spans="1:4" ht="15">
      <c r="A76" s="65" t="s">
        <v>759</v>
      </c>
      <c r="B76" s="69" t="s">
        <v>394</v>
      </c>
      <c r="C76" s="67">
        <v>75</v>
      </c>
      <c r="D76" s="68">
        <v>75</v>
      </c>
    </row>
    <row r="77" spans="1:4" ht="15">
      <c r="A77" s="65" t="s">
        <v>760</v>
      </c>
      <c r="B77" s="69" t="s">
        <v>396</v>
      </c>
      <c r="C77" s="67">
        <v>75</v>
      </c>
      <c r="D77" s="68">
        <v>75</v>
      </c>
    </row>
    <row r="78" spans="1:4" ht="15">
      <c r="A78" s="65" t="s">
        <v>761</v>
      </c>
      <c r="B78" s="69" t="s">
        <v>268</v>
      </c>
      <c r="C78" s="67">
        <v>75</v>
      </c>
      <c r="D78" s="68">
        <v>75</v>
      </c>
    </row>
    <row r="79" spans="1:4" ht="15">
      <c r="A79" s="65" t="s">
        <v>762</v>
      </c>
      <c r="B79" s="69" t="s">
        <v>179</v>
      </c>
      <c r="C79" s="67">
        <v>75</v>
      </c>
      <c r="D79" s="68">
        <v>75</v>
      </c>
    </row>
    <row r="80" spans="1:4" ht="15">
      <c r="A80" s="65" t="s">
        <v>763</v>
      </c>
      <c r="B80" s="69" t="s">
        <v>120</v>
      </c>
      <c r="C80" s="67">
        <v>75</v>
      </c>
      <c r="D80" s="68">
        <v>75</v>
      </c>
    </row>
    <row r="81" spans="1:4" ht="15">
      <c r="A81" s="65" t="s">
        <v>764</v>
      </c>
      <c r="B81" s="69" t="s">
        <v>410</v>
      </c>
      <c r="C81" s="67">
        <v>75</v>
      </c>
      <c r="D81" s="68">
        <v>75</v>
      </c>
    </row>
    <row r="82" spans="1:4" ht="15">
      <c r="A82" s="65" t="s">
        <v>765</v>
      </c>
      <c r="B82" s="69" t="s">
        <v>143</v>
      </c>
      <c r="C82" s="67">
        <v>75</v>
      </c>
      <c r="D82" s="68">
        <v>75</v>
      </c>
    </row>
    <row r="83" spans="1:4" ht="15">
      <c r="A83" s="65" t="s">
        <v>766</v>
      </c>
      <c r="B83" s="69" t="s">
        <v>434</v>
      </c>
      <c r="C83" s="67">
        <v>75</v>
      </c>
      <c r="D83" s="68">
        <v>75</v>
      </c>
    </row>
    <row r="84" spans="1:4" ht="15">
      <c r="A84" s="65" t="s">
        <v>767</v>
      </c>
      <c r="B84" s="69" t="s">
        <v>548</v>
      </c>
      <c r="C84" s="67">
        <v>75</v>
      </c>
      <c r="D84" s="68">
        <v>75</v>
      </c>
    </row>
    <row r="85" spans="1:4" ht="15">
      <c r="A85" s="65" t="s">
        <v>768</v>
      </c>
      <c r="B85" s="69" t="s">
        <v>596</v>
      </c>
      <c r="C85" s="67">
        <v>75</v>
      </c>
      <c r="D85" s="68">
        <v>75</v>
      </c>
    </row>
    <row r="86" spans="1:4" ht="15">
      <c r="A86" s="65" t="s">
        <v>769</v>
      </c>
      <c r="B86" s="69" t="s">
        <v>456</v>
      </c>
      <c r="C86" s="67">
        <v>75</v>
      </c>
      <c r="D86" s="68">
        <v>75</v>
      </c>
    </row>
    <row r="87" spans="1:4" ht="15">
      <c r="A87" s="65" t="s">
        <v>770</v>
      </c>
      <c r="B87" s="69" t="s">
        <v>454</v>
      </c>
      <c r="C87" s="67">
        <v>75</v>
      </c>
      <c r="D87" s="68">
        <v>75</v>
      </c>
    </row>
    <row r="88" spans="1:4" ht="15">
      <c r="A88" s="65" t="s">
        <v>771</v>
      </c>
      <c r="B88" s="69" t="s">
        <v>358</v>
      </c>
      <c r="C88" s="67">
        <v>75</v>
      </c>
      <c r="D88" s="68">
        <v>75</v>
      </c>
    </row>
    <row r="89" spans="1:4" ht="15">
      <c r="A89" s="65" t="s">
        <v>772</v>
      </c>
      <c r="B89" s="69" t="s">
        <v>69</v>
      </c>
      <c r="C89" s="67">
        <v>75</v>
      </c>
      <c r="D89" s="68">
        <v>75</v>
      </c>
    </row>
    <row r="90" spans="1:4" ht="15">
      <c r="A90" s="65" t="s">
        <v>773</v>
      </c>
      <c r="B90" s="69" t="s">
        <v>466</v>
      </c>
      <c r="C90" s="67">
        <v>75</v>
      </c>
      <c r="D90" s="68">
        <v>75</v>
      </c>
    </row>
    <row r="91" spans="1:4" ht="15">
      <c r="A91" s="65" t="s">
        <v>774</v>
      </c>
      <c r="B91" s="69" t="s">
        <v>125</v>
      </c>
      <c r="C91" s="67">
        <v>75</v>
      </c>
      <c r="D91" s="68">
        <v>75</v>
      </c>
    </row>
    <row r="92" spans="1:4" ht="15">
      <c r="A92" s="65" t="s">
        <v>775</v>
      </c>
      <c r="B92" s="69" t="s">
        <v>576</v>
      </c>
      <c r="C92" s="67">
        <v>75</v>
      </c>
      <c r="D92" s="68">
        <v>75</v>
      </c>
    </row>
    <row r="93" spans="1:4" ht="15">
      <c r="A93" s="65" t="s">
        <v>776</v>
      </c>
      <c r="B93" s="69" t="s">
        <v>558</v>
      </c>
      <c r="C93" s="67">
        <v>75</v>
      </c>
      <c r="D93" s="68">
        <v>75</v>
      </c>
    </row>
    <row r="94" spans="1:4" ht="15">
      <c r="A94" s="65" t="s">
        <v>777</v>
      </c>
      <c r="B94" s="69" t="s">
        <v>105</v>
      </c>
      <c r="C94" s="67">
        <v>75</v>
      </c>
      <c r="D94" s="68">
        <v>75</v>
      </c>
    </row>
    <row r="95" spans="1:4" ht="15">
      <c r="A95" s="65" t="s">
        <v>778</v>
      </c>
      <c r="B95" s="69" t="s">
        <v>554</v>
      </c>
      <c r="C95" s="67">
        <v>75</v>
      </c>
      <c r="D95" s="68">
        <v>75</v>
      </c>
    </row>
    <row r="96" spans="1:4" ht="15">
      <c r="A96" s="65" t="s">
        <v>779</v>
      </c>
      <c r="B96" s="69" t="s">
        <v>474</v>
      </c>
      <c r="C96" s="67">
        <v>75</v>
      </c>
      <c r="D96" s="68">
        <v>75</v>
      </c>
    </row>
    <row r="97" spans="1:4" ht="15">
      <c r="A97" s="65" t="s">
        <v>780</v>
      </c>
      <c r="B97" s="69" t="s">
        <v>478</v>
      </c>
      <c r="C97" s="67">
        <v>75</v>
      </c>
      <c r="D97" s="68">
        <v>75</v>
      </c>
    </row>
    <row r="98" spans="1:4" ht="15">
      <c r="A98" s="65" t="s">
        <v>781</v>
      </c>
      <c r="B98" s="69" t="s">
        <v>481</v>
      </c>
      <c r="C98" s="67">
        <v>75</v>
      </c>
      <c r="D98" s="68">
        <v>75</v>
      </c>
    </row>
    <row r="99" spans="1:4" ht="15">
      <c r="A99" s="65" t="s">
        <v>782</v>
      </c>
      <c r="B99" s="69" t="s">
        <v>487</v>
      </c>
      <c r="C99" s="67">
        <v>75</v>
      </c>
      <c r="D99" s="68">
        <v>75</v>
      </c>
    </row>
    <row r="100" spans="1:4" ht="15">
      <c r="A100" s="65" t="s">
        <v>783</v>
      </c>
      <c r="B100" s="69" t="s">
        <v>513</v>
      </c>
      <c r="C100" s="67">
        <v>75</v>
      </c>
      <c r="D100" s="68">
        <v>75</v>
      </c>
    </row>
    <row r="101" spans="1:4" ht="15">
      <c r="A101" s="65" t="s">
        <v>784</v>
      </c>
      <c r="B101" s="69" t="s">
        <v>77</v>
      </c>
      <c r="C101" s="67">
        <v>75</v>
      </c>
      <c r="D101" s="68">
        <v>75</v>
      </c>
    </row>
    <row r="102" spans="1:4" ht="15">
      <c r="A102" s="65" t="s">
        <v>785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786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787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788</v>
      </c>
      <c r="B105" s="69" t="s">
        <v>538</v>
      </c>
      <c r="C105" s="67">
        <v>75</v>
      </c>
      <c r="D105" s="68">
        <v>75</v>
      </c>
    </row>
    <row r="106" spans="1:4" ht="15">
      <c r="A106" s="65" t="s">
        <v>789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790</v>
      </c>
      <c r="B107" s="69" t="s">
        <v>123</v>
      </c>
      <c r="C107" s="67">
        <v>75</v>
      </c>
      <c r="D107" s="68">
        <v>75</v>
      </c>
    </row>
    <row r="108" spans="1:4" ht="15">
      <c r="A108" s="65" t="s">
        <v>791</v>
      </c>
      <c r="B108" s="69" t="s">
        <v>127</v>
      </c>
      <c r="C108" s="67">
        <v>75</v>
      </c>
      <c r="D108" s="68">
        <v>75</v>
      </c>
    </row>
    <row r="109" spans="1:4" ht="15">
      <c r="A109" s="65" t="s">
        <v>792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795</v>
      </c>
      <c r="B112" s="69" t="s">
        <v>570</v>
      </c>
      <c r="C112" s="67">
        <v>75</v>
      </c>
      <c r="D112" s="68">
        <v>75</v>
      </c>
    </row>
    <row r="113" spans="1:4" ht="15">
      <c r="A113" s="65" t="s">
        <v>796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797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798</v>
      </c>
      <c r="B115" s="69" t="s">
        <v>582</v>
      </c>
      <c r="C115" s="67">
        <v>75</v>
      </c>
      <c r="D115" s="68">
        <v>75</v>
      </c>
    </row>
    <row r="116" spans="1:4" ht="15">
      <c r="A116" s="65" t="s">
        <v>799</v>
      </c>
      <c r="B116" s="69" t="s">
        <v>588</v>
      </c>
      <c r="C116" s="67">
        <v>75</v>
      </c>
      <c r="D116" s="68">
        <v>75</v>
      </c>
    </row>
    <row r="117" spans="1:4" ht="15">
      <c r="A117" s="65" t="s">
        <v>800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801</v>
      </c>
      <c r="B118" s="69" t="s">
        <v>594</v>
      </c>
      <c r="C118" s="67">
        <v>75</v>
      </c>
      <c r="D118" s="68">
        <v>75</v>
      </c>
    </row>
    <row r="119" spans="1:4" ht="15">
      <c r="A119" s="65" t="s">
        <v>802</v>
      </c>
      <c r="B119" s="69" t="s">
        <v>584</v>
      </c>
      <c r="C119" s="67">
        <v>75</v>
      </c>
      <c r="D119" s="68">
        <v>75</v>
      </c>
    </row>
    <row r="120" spans="1:4" ht="15">
      <c r="A120" s="65" t="s">
        <v>803</v>
      </c>
      <c r="B120" s="69" t="s">
        <v>604</v>
      </c>
      <c r="C120" s="67">
        <v>75</v>
      </c>
      <c r="D120" s="68">
        <v>75</v>
      </c>
    </row>
    <row r="121" spans="1:4" ht="15">
      <c r="A121" s="65" t="s">
        <v>804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805</v>
      </c>
      <c r="B122" s="69" t="s">
        <v>612</v>
      </c>
      <c r="C122" s="67">
        <v>75</v>
      </c>
      <c r="D122" s="68">
        <v>75</v>
      </c>
    </row>
    <row r="123" spans="1:4" ht="15">
      <c r="A123" s="65" t="s">
        <v>806</v>
      </c>
      <c r="B123" s="69" t="s">
        <v>163</v>
      </c>
      <c r="C123" s="67">
        <v>75</v>
      </c>
      <c r="D123" s="68">
        <v>75</v>
      </c>
    </row>
    <row r="124" spans="1:4" ht="15">
      <c r="A124" s="65" t="s">
        <v>807</v>
      </c>
      <c r="B124" s="69" t="s">
        <v>610</v>
      </c>
      <c r="C124" s="67">
        <v>75</v>
      </c>
      <c r="D124" s="68">
        <v>75</v>
      </c>
    </row>
    <row r="125" spans="1:4" ht="15">
      <c r="A125" s="65" t="s">
        <v>808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809</v>
      </c>
      <c r="B126" s="69" t="s">
        <v>638</v>
      </c>
      <c r="C126" s="67">
        <v>75</v>
      </c>
      <c r="D126" s="68">
        <v>75</v>
      </c>
    </row>
    <row r="127" spans="1:4" ht="15">
      <c r="A127" s="65" t="s">
        <v>810</v>
      </c>
      <c r="B127" s="69" t="s">
        <v>634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D18" sqref="D18:D19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4"/>
      <c r="B1" s="165"/>
      <c r="C1" s="165"/>
      <c r="D1" s="165"/>
      <c r="E1" s="165"/>
    </row>
    <row r="2" spans="1:5" ht="60" customHeight="1" thickBot="1">
      <c r="A2" s="166" t="str">
        <f>"INTEREST RATE FUTURES INTER-COMMODITY SPREAD CHARGES EFFECTIVE ON "&amp;'OPTIONS - MARGIN INTERVALS'!A1</f>
        <v>INTEREST RATE FUTURES INTER-COMMODITY SPREAD CHARGES EFFECTIVE ON JUNE 10, 2024</v>
      </c>
      <c r="B2" s="167"/>
      <c r="C2" s="167"/>
      <c r="D2" s="167"/>
      <c r="E2" s="167"/>
    </row>
    <row r="3" spans="1:5" ht="15">
      <c r="A3" s="168" t="s">
        <v>24</v>
      </c>
      <c r="B3" s="169" t="s">
        <v>39</v>
      </c>
      <c r="C3" s="169" t="s">
        <v>40</v>
      </c>
      <c r="D3" s="171" t="s">
        <v>25</v>
      </c>
      <c r="E3" s="169" t="s">
        <v>26</v>
      </c>
    </row>
    <row r="4" spans="1:5" ht="34.5" customHeight="1">
      <c r="A4" s="157"/>
      <c r="B4" s="170"/>
      <c r="C4" s="170"/>
      <c r="D4" s="159"/>
      <c r="E4" s="170"/>
    </row>
    <row r="5" spans="1:5" ht="15">
      <c r="A5" s="75" t="s">
        <v>870</v>
      </c>
      <c r="B5" s="98">
        <v>1</v>
      </c>
      <c r="C5" s="99">
        <v>2</v>
      </c>
      <c r="D5" s="76">
        <v>0.8200000000000001</v>
      </c>
      <c r="E5" s="77">
        <v>0.8200000000000001</v>
      </c>
    </row>
    <row r="6" spans="1:5" ht="15">
      <c r="A6" s="75" t="s">
        <v>871</v>
      </c>
      <c r="B6" s="98">
        <v>3</v>
      </c>
      <c r="C6" s="99">
        <v>1</v>
      </c>
      <c r="D6" s="76">
        <v>0.71</v>
      </c>
      <c r="E6" s="77">
        <v>0.71</v>
      </c>
    </row>
    <row r="7" spans="1:5" ht="15">
      <c r="A7" s="75" t="s">
        <v>872</v>
      </c>
      <c r="B7" s="98">
        <v>1</v>
      </c>
      <c r="C7" s="99">
        <v>3</v>
      </c>
      <c r="D7" s="76">
        <v>0.65</v>
      </c>
      <c r="E7" s="77">
        <v>0.65</v>
      </c>
    </row>
    <row r="8" spans="1:5" ht="15">
      <c r="A8" s="75" t="s">
        <v>873</v>
      </c>
      <c r="B8" s="98">
        <v>6</v>
      </c>
      <c r="C8" s="99">
        <v>1</v>
      </c>
      <c r="D8" s="76">
        <v>0.62</v>
      </c>
      <c r="E8" s="77">
        <v>0.62</v>
      </c>
    </row>
    <row r="9" spans="1:5" ht="15">
      <c r="A9" s="75" t="s">
        <v>874</v>
      </c>
      <c r="B9" s="98">
        <v>1</v>
      </c>
      <c r="C9" s="99">
        <v>5</v>
      </c>
      <c r="D9" s="76">
        <v>0.56</v>
      </c>
      <c r="E9" s="77">
        <v>0.56</v>
      </c>
    </row>
    <row r="10" spans="1:5" ht="15">
      <c r="A10" s="75" t="s">
        <v>875</v>
      </c>
      <c r="B10" s="98">
        <v>21</v>
      </c>
      <c r="C10" s="99">
        <v>1</v>
      </c>
      <c r="D10" s="76">
        <v>0.47000000000000003</v>
      </c>
      <c r="E10" s="77">
        <v>0.47000000000000003</v>
      </c>
    </row>
    <row r="11" spans="1:5" ht="15">
      <c r="A11" s="75" t="s">
        <v>876</v>
      </c>
      <c r="B11" s="98">
        <v>1</v>
      </c>
      <c r="C11" s="99">
        <v>1</v>
      </c>
      <c r="D11" s="76">
        <v>0.36</v>
      </c>
      <c r="E11" s="77">
        <v>0.37</v>
      </c>
    </row>
    <row r="12" spans="1:5" ht="15">
      <c r="A12" s="75" t="s">
        <v>877</v>
      </c>
      <c r="B12" s="98">
        <v>1</v>
      </c>
      <c r="C12" s="99">
        <v>1</v>
      </c>
      <c r="D12" s="76">
        <v>0.26</v>
      </c>
      <c r="E12" s="77">
        <v>0.29</v>
      </c>
    </row>
    <row r="13" spans="1:5" ht="15">
      <c r="A13" s="75" t="s">
        <v>878</v>
      </c>
      <c r="B13" s="98">
        <v>1</v>
      </c>
      <c r="C13" s="99">
        <v>1</v>
      </c>
      <c r="D13" s="76">
        <v>0.09</v>
      </c>
      <c r="E13" s="77">
        <v>0.1</v>
      </c>
    </row>
    <row r="14" spans="1:5" ht="15">
      <c r="A14" s="75"/>
      <c r="B14" s="100"/>
      <c r="C14" s="66"/>
      <c r="D14" s="76"/>
      <c r="E14" s="77"/>
    </row>
    <row r="15" spans="1:5" ht="15">
      <c r="A15" s="75"/>
      <c r="B15" s="100"/>
      <c r="C15" s="66"/>
      <c r="D15" s="76"/>
      <c r="E15" s="77"/>
    </row>
    <row r="16" spans="1:5" ht="15">
      <c r="A16" s="75"/>
      <c r="B16" s="100"/>
      <c r="C16" s="66"/>
      <c r="D16" s="76"/>
      <c r="E16" s="77"/>
    </row>
    <row r="17" spans="1:5" ht="50.1" customHeight="1" thickBot="1">
      <c r="A17" s="166" t="str">
        <f>"INDEX, SECTORIAL AND SHARE FUTURES INTER-COMMODITY SPREAD CHARGES EFFECTIVE ON "&amp;'OPTIONS - MARGIN INTERVALS'!A1</f>
        <v>INDEX, SECTORIAL AND SHARE FUTURES INTER-COMMODITY SPREAD CHARGES EFFECTIVE ON JUNE 10, 2024</v>
      </c>
      <c r="B17" s="167"/>
      <c r="C17" s="167"/>
      <c r="D17" s="167"/>
      <c r="E17" s="167"/>
    </row>
    <row r="18" spans="1:5" ht="12.75" customHeight="1">
      <c r="A18" s="168" t="s">
        <v>24</v>
      </c>
      <c r="B18" s="169" t="s">
        <v>39</v>
      </c>
      <c r="C18" s="169" t="s">
        <v>40</v>
      </c>
      <c r="D18" s="171" t="s">
        <v>25</v>
      </c>
      <c r="E18" s="169" t="s">
        <v>26</v>
      </c>
    </row>
    <row r="19" spans="1:5" ht="45.75" customHeight="1">
      <c r="A19" s="157"/>
      <c r="B19" s="170"/>
      <c r="C19" s="170"/>
      <c r="D19" s="159"/>
      <c r="E19" s="170"/>
    </row>
    <row r="20" spans="1:5" ht="15">
      <c r="A20" s="75" t="s">
        <v>879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880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881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882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883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884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885</v>
      </c>
      <c r="B26" s="98">
        <v>1</v>
      </c>
      <c r="C26" s="99">
        <v>12</v>
      </c>
      <c r="D26" s="76">
        <v>0.9</v>
      </c>
      <c r="E26" s="77">
        <v>0.9</v>
      </c>
    </row>
    <row r="27" spans="1:5" ht="15">
      <c r="A27" s="75" t="s">
        <v>886</v>
      </c>
      <c r="B27" s="98">
        <v>1</v>
      </c>
      <c r="C27" s="99">
        <v>48</v>
      </c>
      <c r="D27" s="76">
        <v>0.9</v>
      </c>
      <c r="E27" s="77">
        <v>0.9</v>
      </c>
    </row>
    <row r="28" spans="1:5" ht="15">
      <c r="A28" s="75" t="s">
        <v>887</v>
      </c>
      <c r="B28" s="98">
        <v>1</v>
      </c>
      <c r="C28" s="99">
        <v>19</v>
      </c>
      <c r="D28" s="76">
        <v>0.89</v>
      </c>
      <c r="E28" s="77">
        <v>0.89</v>
      </c>
    </row>
    <row r="29" spans="1:5" ht="15">
      <c r="A29" s="75" t="s">
        <v>888</v>
      </c>
      <c r="B29" s="98">
        <v>1</v>
      </c>
      <c r="C29" s="99">
        <v>75</v>
      </c>
      <c r="D29" s="76">
        <v>0.89</v>
      </c>
      <c r="E29" s="77">
        <v>0.89</v>
      </c>
    </row>
    <row r="30" spans="1:5" ht="15">
      <c r="A30" s="75" t="s">
        <v>889</v>
      </c>
      <c r="B30" s="98">
        <v>1</v>
      </c>
      <c r="C30" s="99">
        <v>22</v>
      </c>
      <c r="D30" s="76">
        <v>0.88</v>
      </c>
      <c r="E30" s="77">
        <v>0.88</v>
      </c>
    </row>
    <row r="31" spans="1:5" ht="15">
      <c r="A31" s="75" t="s">
        <v>890</v>
      </c>
      <c r="B31" s="98">
        <v>1</v>
      </c>
      <c r="C31" s="99">
        <v>89</v>
      </c>
      <c r="D31" s="76">
        <v>0.88</v>
      </c>
      <c r="E31" s="77">
        <v>0.88</v>
      </c>
    </row>
    <row r="32" spans="1:5" ht="15">
      <c r="A32" s="75" t="s">
        <v>891</v>
      </c>
      <c r="B32" s="98">
        <v>1</v>
      </c>
      <c r="C32" s="99">
        <v>31</v>
      </c>
      <c r="D32" s="76">
        <v>0.88</v>
      </c>
      <c r="E32" s="77">
        <v>0.88</v>
      </c>
    </row>
    <row r="33" spans="1:5" ht="15">
      <c r="A33" s="75" t="s">
        <v>892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893</v>
      </c>
      <c r="B34" s="98">
        <v>1</v>
      </c>
      <c r="C34" s="99">
        <v>31</v>
      </c>
      <c r="D34" s="76">
        <v>0.86</v>
      </c>
      <c r="E34" s="77">
        <v>0.86</v>
      </c>
    </row>
    <row r="35" spans="1:5" ht="15">
      <c r="A35" s="75" t="s">
        <v>894</v>
      </c>
      <c r="B35" s="98">
        <v>1</v>
      </c>
      <c r="C35" s="99">
        <v>1</v>
      </c>
      <c r="D35" s="76">
        <v>0.86</v>
      </c>
      <c r="E35" s="77">
        <v>0.86</v>
      </c>
    </row>
    <row r="36" spans="1:5" ht="15">
      <c r="A36" s="75" t="s">
        <v>895</v>
      </c>
      <c r="B36" s="98">
        <v>1</v>
      </c>
      <c r="C36" s="99">
        <v>2</v>
      </c>
      <c r="D36" s="76">
        <v>0.85</v>
      </c>
      <c r="E36" s="77">
        <v>0.85</v>
      </c>
    </row>
    <row r="37" spans="1:5" ht="15">
      <c r="A37" s="75" t="s">
        <v>896</v>
      </c>
      <c r="B37" s="98">
        <v>2</v>
      </c>
      <c r="C37" s="99">
        <v>1</v>
      </c>
      <c r="D37" s="76">
        <v>0.85</v>
      </c>
      <c r="E37" s="77">
        <v>0.85</v>
      </c>
    </row>
    <row r="38" spans="1:5" ht="15">
      <c r="A38" s="75" t="s">
        <v>897</v>
      </c>
      <c r="B38" s="98">
        <v>1</v>
      </c>
      <c r="C38" s="99">
        <v>19</v>
      </c>
      <c r="D38" s="76">
        <v>0.84</v>
      </c>
      <c r="E38" s="77">
        <v>0.84</v>
      </c>
    </row>
    <row r="39" spans="1:5" ht="15">
      <c r="A39" s="75" t="s">
        <v>898</v>
      </c>
      <c r="B39" s="98">
        <v>1</v>
      </c>
      <c r="C39" s="99">
        <v>26</v>
      </c>
      <c r="D39" s="76">
        <v>0.8300000000000001</v>
      </c>
      <c r="E39" s="77">
        <v>0.8300000000000001</v>
      </c>
    </row>
    <row r="40" spans="1:5" ht="15">
      <c r="A40" s="75" t="s">
        <v>899</v>
      </c>
      <c r="B40" s="98">
        <v>1</v>
      </c>
      <c r="C40" s="99">
        <v>11</v>
      </c>
      <c r="D40" s="76">
        <v>0.8300000000000001</v>
      </c>
      <c r="E40" s="77">
        <v>0.8300000000000001</v>
      </c>
    </row>
    <row r="41" spans="1:5" ht="15">
      <c r="A41" s="75" t="s">
        <v>900</v>
      </c>
      <c r="B41" s="98">
        <v>1</v>
      </c>
      <c r="C41" s="99">
        <v>1</v>
      </c>
      <c r="D41" s="76">
        <v>0.8300000000000001</v>
      </c>
      <c r="E41" s="77">
        <v>0.8300000000000001</v>
      </c>
    </row>
    <row r="42" spans="1:5" ht="15">
      <c r="A42" s="75" t="s">
        <v>901</v>
      </c>
      <c r="B42" s="98">
        <v>4</v>
      </c>
      <c r="C42" s="99">
        <v>1</v>
      </c>
      <c r="D42" s="76">
        <v>0.8300000000000001</v>
      </c>
      <c r="E42" s="77">
        <v>0.8300000000000001</v>
      </c>
    </row>
    <row r="43" spans="1:5" ht="15">
      <c r="A43" s="75" t="s">
        <v>902</v>
      </c>
      <c r="B43" s="98">
        <v>3</v>
      </c>
      <c r="C43" s="99">
        <v>1</v>
      </c>
      <c r="D43" s="76">
        <v>0.8300000000000001</v>
      </c>
      <c r="E43" s="77">
        <v>0.8300000000000001</v>
      </c>
    </row>
    <row r="44" spans="1:5" ht="15">
      <c r="A44" s="75" t="s">
        <v>903</v>
      </c>
      <c r="B44" s="98">
        <v>1</v>
      </c>
      <c r="C44" s="99">
        <v>2</v>
      </c>
      <c r="D44" s="76">
        <v>0.8300000000000001</v>
      </c>
      <c r="E44" s="77">
        <v>0.8300000000000001</v>
      </c>
    </row>
    <row r="45" spans="1:5" ht="15">
      <c r="A45" s="75" t="s">
        <v>904</v>
      </c>
      <c r="B45" s="98">
        <v>1</v>
      </c>
      <c r="C45" s="99">
        <v>31</v>
      </c>
      <c r="D45" s="76">
        <v>0.8200000000000001</v>
      </c>
      <c r="E45" s="77">
        <v>0.8200000000000001</v>
      </c>
    </row>
    <row r="46" spans="1:5" ht="15">
      <c r="A46" s="75" t="s">
        <v>905</v>
      </c>
      <c r="B46" s="98">
        <v>1</v>
      </c>
      <c r="C46" s="99">
        <v>27</v>
      </c>
      <c r="D46" s="76">
        <v>0.8200000000000001</v>
      </c>
      <c r="E46" s="77">
        <v>0.8200000000000001</v>
      </c>
    </row>
    <row r="47" spans="1:5" ht="15">
      <c r="A47" s="75" t="s">
        <v>906</v>
      </c>
      <c r="B47" s="98">
        <v>1</v>
      </c>
      <c r="C47" s="99">
        <v>18</v>
      </c>
      <c r="D47" s="76">
        <v>0.81</v>
      </c>
      <c r="E47" s="77">
        <v>0.81</v>
      </c>
    </row>
    <row r="48" spans="1:5" ht="15">
      <c r="A48" s="75" t="s">
        <v>907</v>
      </c>
      <c r="B48" s="98">
        <v>1</v>
      </c>
      <c r="C48" s="99">
        <v>17</v>
      </c>
      <c r="D48" s="76">
        <v>0.81</v>
      </c>
      <c r="E48" s="77">
        <v>0.81</v>
      </c>
    </row>
    <row r="49" spans="1:5" ht="15">
      <c r="A49" s="75" t="s">
        <v>908</v>
      </c>
      <c r="B49" s="98">
        <v>1</v>
      </c>
      <c r="C49" s="99">
        <v>20</v>
      </c>
      <c r="D49" s="76">
        <v>0.8</v>
      </c>
      <c r="E49" s="77">
        <v>0.8</v>
      </c>
    </row>
    <row r="50" spans="1:5" ht="15">
      <c r="A50" s="75" t="s">
        <v>909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910</v>
      </c>
      <c r="B51" s="98">
        <v>1</v>
      </c>
      <c r="C51" s="99">
        <v>27</v>
      </c>
      <c r="D51" s="76">
        <v>0.75</v>
      </c>
      <c r="E51" s="77">
        <v>0.75</v>
      </c>
    </row>
    <row r="52" spans="1:5" ht="15">
      <c r="A52" s="75" t="s">
        <v>911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912</v>
      </c>
      <c r="B53" s="98">
        <v>1</v>
      </c>
      <c r="C53" s="99">
        <v>21</v>
      </c>
      <c r="D53" s="76">
        <v>0.73</v>
      </c>
      <c r="E53" s="77">
        <v>0.74</v>
      </c>
    </row>
    <row r="54" spans="1:5" ht="15">
      <c r="A54" s="75" t="s">
        <v>913</v>
      </c>
      <c r="B54" s="98">
        <v>1</v>
      </c>
      <c r="C54" s="99">
        <v>11</v>
      </c>
      <c r="D54" s="76">
        <v>0.74</v>
      </c>
      <c r="E54" s="77">
        <v>0.74</v>
      </c>
    </row>
    <row r="55" spans="1:5" ht="15">
      <c r="A55" s="75" t="s">
        <v>914</v>
      </c>
      <c r="B55" s="98">
        <v>1</v>
      </c>
      <c r="C55" s="99">
        <v>3</v>
      </c>
      <c r="D55" s="76">
        <v>0.73</v>
      </c>
      <c r="E55" s="77">
        <v>0.73</v>
      </c>
    </row>
    <row r="56" spans="1:5" ht="15">
      <c r="A56" s="75" t="s">
        <v>915</v>
      </c>
      <c r="B56" s="98">
        <v>1</v>
      </c>
      <c r="C56" s="99">
        <v>1</v>
      </c>
      <c r="D56" s="76">
        <v>0.73</v>
      </c>
      <c r="E56" s="77">
        <v>0.73</v>
      </c>
    </row>
    <row r="57" spans="1:5" ht="15">
      <c r="A57" s="75" t="s">
        <v>916</v>
      </c>
      <c r="B57" s="98">
        <v>1</v>
      </c>
      <c r="C57" s="99">
        <v>36</v>
      </c>
      <c r="D57" s="76">
        <v>0.72</v>
      </c>
      <c r="E57" s="77">
        <v>0.72</v>
      </c>
    </row>
    <row r="58" spans="1:5" ht="15">
      <c r="A58" s="75" t="s">
        <v>917</v>
      </c>
      <c r="B58" s="98">
        <v>1</v>
      </c>
      <c r="C58" s="99">
        <v>11</v>
      </c>
      <c r="D58" s="76">
        <v>0.72</v>
      </c>
      <c r="E58" s="77">
        <v>0.72</v>
      </c>
    </row>
    <row r="59" spans="1:5" ht="15">
      <c r="A59" s="75" t="s">
        <v>918</v>
      </c>
      <c r="B59" s="98">
        <v>1</v>
      </c>
      <c r="C59" s="99">
        <v>44</v>
      </c>
      <c r="D59" s="76">
        <v>0.72</v>
      </c>
      <c r="E59" s="77">
        <v>0.72</v>
      </c>
    </row>
    <row r="60" spans="1:5" ht="15">
      <c r="A60" s="75" t="s">
        <v>919</v>
      </c>
      <c r="B60" s="98">
        <v>1</v>
      </c>
      <c r="C60" s="99">
        <v>55</v>
      </c>
      <c r="D60" s="76">
        <v>0.71</v>
      </c>
      <c r="E60" s="77">
        <v>0.71</v>
      </c>
    </row>
    <row r="61" spans="1:5" ht="15">
      <c r="A61" s="75" t="s">
        <v>920</v>
      </c>
      <c r="B61" s="98">
        <v>1</v>
      </c>
      <c r="C61" s="99">
        <v>9</v>
      </c>
      <c r="D61" s="76">
        <v>0.71</v>
      </c>
      <c r="E61" s="77">
        <v>0.71</v>
      </c>
    </row>
    <row r="62" spans="1:5" ht="15">
      <c r="A62" s="75" t="s">
        <v>921</v>
      </c>
      <c r="B62" s="98">
        <v>1</v>
      </c>
      <c r="C62" s="99">
        <v>15</v>
      </c>
      <c r="D62" s="76">
        <v>0.71</v>
      </c>
      <c r="E62" s="77">
        <v>0.71</v>
      </c>
    </row>
    <row r="63" spans="1:5" ht="15">
      <c r="A63" s="75" t="s">
        <v>922</v>
      </c>
      <c r="B63" s="98">
        <v>1</v>
      </c>
      <c r="C63" s="99">
        <v>1</v>
      </c>
      <c r="D63" s="76">
        <v>0.71</v>
      </c>
      <c r="E63" s="77">
        <v>0.71</v>
      </c>
    </row>
    <row r="64" spans="1:5" ht="15">
      <c r="A64" s="75" t="s">
        <v>923</v>
      </c>
      <c r="B64" s="98">
        <v>1</v>
      </c>
      <c r="C64" s="99">
        <v>13</v>
      </c>
      <c r="D64" s="76">
        <v>0.7000000000000001</v>
      </c>
      <c r="E64" s="77">
        <v>0.7000000000000001</v>
      </c>
    </row>
    <row r="65" spans="1:5" ht="15">
      <c r="A65" s="75" t="s">
        <v>924</v>
      </c>
      <c r="B65" s="98">
        <v>1</v>
      </c>
      <c r="C65" s="99">
        <v>1</v>
      </c>
      <c r="D65" s="76">
        <v>0.7000000000000001</v>
      </c>
      <c r="E65" s="77">
        <v>0.7000000000000001</v>
      </c>
    </row>
    <row r="66" spans="1:5" ht="15">
      <c r="A66" s="75" t="s">
        <v>925</v>
      </c>
      <c r="B66" s="98">
        <v>1</v>
      </c>
      <c r="C66" s="99">
        <v>1</v>
      </c>
      <c r="D66" s="76">
        <v>0.7000000000000001</v>
      </c>
      <c r="E66" s="77">
        <v>0.7000000000000001</v>
      </c>
    </row>
    <row r="67" spans="1:5" ht="15">
      <c r="A67" s="75" t="s">
        <v>926</v>
      </c>
      <c r="B67" s="98">
        <v>1</v>
      </c>
      <c r="C67" s="99">
        <v>16</v>
      </c>
      <c r="D67" s="76">
        <v>0.6900000000000001</v>
      </c>
      <c r="E67" s="77">
        <v>0.6900000000000001</v>
      </c>
    </row>
    <row r="68" spans="1:5" ht="15">
      <c r="A68" s="75" t="s">
        <v>927</v>
      </c>
      <c r="B68" s="98">
        <v>1</v>
      </c>
      <c r="C68" s="99">
        <v>18</v>
      </c>
      <c r="D68" s="76">
        <v>0.6900000000000001</v>
      </c>
      <c r="E68" s="77">
        <v>0.6900000000000001</v>
      </c>
    </row>
    <row r="69" spans="1:5" ht="15">
      <c r="A69" s="75" t="s">
        <v>928</v>
      </c>
      <c r="B69" s="98">
        <v>8</v>
      </c>
      <c r="C69" s="99">
        <v>1</v>
      </c>
      <c r="D69" s="76">
        <v>0.6900000000000001</v>
      </c>
      <c r="E69" s="77">
        <v>0.6900000000000001</v>
      </c>
    </row>
    <row r="70" spans="1:5" ht="15">
      <c r="A70" s="75" t="s">
        <v>929</v>
      </c>
      <c r="B70" s="98">
        <v>1</v>
      </c>
      <c r="C70" s="99">
        <v>1</v>
      </c>
      <c r="D70" s="76">
        <v>0.6900000000000001</v>
      </c>
      <c r="E70" s="77">
        <v>0.6900000000000001</v>
      </c>
    </row>
    <row r="71" spans="1:5" ht="15">
      <c r="A71" s="75" t="s">
        <v>930</v>
      </c>
      <c r="B71" s="98">
        <v>1</v>
      </c>
      <c r="C71" s="99">
        <v>5</v>
      </c>
      <c r="D71" s="76">
        <v>0.68</v>
      </c>
      <c r="E71" s="77">
        <v>0.68</v>
      </c>
    </row>
    <row r="72" spans="1:5" ht="15">
      <c r="A72" s="75" t="s">
        <v>931</v>
      </c>
      <c r="B72" s="98">
        <v>1</v>
      </c>
      <c r="C72" s="99">
        <v>37</v>
      </c>
      <c r="D72" s="76">
        <v>0.68</v>
      </c>
      <c r="E72" s="77">
        <v>0.68</v>
      </c>
    </row>
    <row r="73" spans="1:5" ht="15">
      <c r="A73" s="75" t="s">
        <v>932</v>
      </c>
      <c r="B73" s="98">
        <v>1</v>
      </c>
      <c r="C73" s="99">
        <v>5</v>
      </c>
      <c r="D73" s="76">
        <v>0.68</v>
      </c>
      <c r="E73" s="77">
        <v>0.68</v>
      </c>
    </row>
    <row r="74" spans="1:5" ht="15">
      <c r="A74" s="75" t="s">
        <v>933</v>
      </c>
      <c r="B74" s="98">
        <v>1</v>
      </c>
      <c r="C74" s="99">
        <v>13</v>
      </c>
      <c r="D74" s="76">
        <v>0.68</v>
      </c>
      <c r="E74" s="77">
        <v>0.68</v>
      </c>
    </row>
    <row r="75" spans="1:5" ht="15">
      <c r="A75" s="75" t="s">
        <v>934</v>
      </c>
      <c r="B75" s="98">
        <v>1</v>
      </c>
      <c r="C75" s="99">
        <v>52</v>
      </c>
      <c r="D75" s="76">
        <v>0.68</v>
      </c>
      <c r="E75" s="77">
        <v>0.68</v>
      </c>
    </row>
    <row r="76" spans="1:5" ht="15">
      <c r="A76" s="75" t="s">
        <v>935</v>
      </c>
      <c r="B76" s="98">
        <v>2</v>
      </c>
      <c r="C76" s="99">
        <v>1</v>
      </c>
      <c r="D76" s="76">
        <v>0.68</v>
      </c>
      <c r="E76" s="77">
        <v>0.68</v>
      </c>
    </row>
    <row r="77" spans="1:5" ht="15">
      <c r="A77" s="75" t="s">
        <v>936</v>
      </c>
      <c r="B77" s="98">
        <v>1</v>
      </c>
      <c r="C77" s="99">
        <v>1</v>
      </c>
      <c r="D77" s="76">
        <v>0.68</v>
      </c>
      <c r="E77" s="77">
        <v>0.68</v>
      </c>
    </row>
    <row r="78" spans="1:5" ht="15">
      <c r="A78" s="75" t="s">
        <v>937</v>
      </c>
      <c r="B78" s="98">
        <v>1</v>
      </c>
      <c r="C78" s="99">
        <v>58</v>
      </c>
      <c r="D78" s="76">
        <v>0.67</v>
      </c>
      <c r="E78" s="77">
        <v>0.67</v>
      </c>
    </row>
    <row r="79" spans="1:5" ht="15">
      <c r="A79" s="75" t="s">
        <v>938</v>
      </c>
      <c r="B79" s="98">
        <v>1</v>
      </c>
      <c r="C79" s="99">
        <v>1</v>
      </c>
      <c r="D79" s="76">
        <v>0.67</v>
      </c>
      <c r="E79" s="77">
        <v>0.67</v>
      </c>
    </row>
    <row r="80" spans="1:5" ht="15">
      <c r="A80" s="75" t="s">
        <v>939</v>
      </c>
      <c r="B80" s="98">
        <v>8</v>
      </c>
      <c r="C80" s="99">
        <v>1</v>
      </c>
      <c r="D80" s="76">
        <v>0.67</v>
      </c>
      <c r="E80" s="77">
        <v>0.67</v>
      </c>
    </row>
    <row r="81" spans="1:5" ht="15">
      <c r="A81" s="75" t="s">
        <v>940</v>
      </c>
      <c r="B81" s="98">
        <v>2</v>
      </c>
      <c r="C81" s="99">
        <v>1</v>
      </c>
      <c r="D81" s="76">
        <v>0.67</v>
      </c>
      <c r="E81" s="77">
        <v>0.67</v>
      </c>
    </row>
    <row r="82" spans="1:5" ht="15">
      <c r="A82" s="75" t="s">
        <v>941</v>
      </c>
      <c r="B82" s="98">
        <v>1</v>
      </c>
      <c r="C82" s="99">
        <v>8</v>
      </c>
      <c r="D82" s="76">
        <v>0.66</v>
      </c>
      <c r="E82" s="77">
        <v>0.66</v>
      </c>
    </row>
    <row r="83" spans="1:5" ht="15">
      <c r="A83" s="75" t="s">
        <v>942</v>
      </c>
      <c r="B83" s="98">
        <v>2</v>
      </c>
      <c r="C83" s="99">
        <v>1</v>
      </c>
      <c r="D83" s="76">
        <v>0.66</v>
      </c>
      <c r="E83" s="77">
        <v>0.66</v>
      </c>
    </row>
    <row r="84" spans="1:5" ht="15">
      <c r="A84" s="75" t="s">
        <v>943</v>
      </c>
      <c r="B84" s="98">
        <v>1</v>
      </c>
      <c r="C84" s="99">
        <v>2</v>
      </c>
      <c r="D84" s="76">
        <v>0.66</v>
      </c>
      <c r="E84" s="77">
        <v>0.66</v>
      </c>
    </row>
    <row r="85" spans="1:5" ht="15">
      <c r="A85" s="75" t="s">
        <v>944</v>
      </c>
      <c r="B85" s="98">
        <v>1</v>
      </c>
      <c r="C85" s="99">
        <v>4</v>
      </c>
      <c r="D85" s="76">
        <v>0.65</v>
      </c>
      <c r="E85" s="77">
        <v>0.65</v>
      </c>
    </row>
    <row r="86" spans="1:5" ht="15">
      <c r="A86" s="75" t="s">
        <v>945</v>
      </c>
      <c r="B86" s="98">
        <v>1</v>
      </c>
      <c r="C86" s="99">
        <v>9</v>
      </c>
      <c r="D86" s="76">
        <v>0.65</v>
      </c>
      <c r="E86" s="77">
        <v>0.65</v>
      </c>
    </row>
    <row r="87" spans="1:5" ht="15">
      <c r="A87" s="75" t="s">
        <v>946</v>
      </c>
      <c r="B87" s="98">
        <v>1</v>
      </c>
      <c r="C87" s="99">
        <v>18</v>
      </c>
      <c r="D87" s="76">
        <v>0.65</v>
      </c>
      <c r="E87" s="77">
        <v>0.65</v>
      </c>
    </row>
    <row r="88" spans="1:5" ht="15">
      <c r="A88" s="75" t="s">
        <v>947</v>
      </c>
      <c r="B88" s="98">
        <v>1</v>
      </c>
      <c r="C88" s="99">
        <v>7</v>
      </c>
      <c r="D88" s="76">
        <v>0.64</v>
      </c>
      <c r="E88" s="77">
        <v>0.65</v>
      </c>
    </row>
    <row r="89" spans="1:5" ht="15">
      <c r="A89" s="75" t="s">
        <v>948</v>
      </c>
      <c r="B89" s="98">
        <v>1</v>
      </c>
      <c r="C89" s="99">
        <v>1</v>
      </c>
      <c r="D89" s="76">
        <v>0.65</v>
      </c>
      <c r="E89" s="77">
        <v>0.65</v>
      </c>
    </row>
    <row r="90" spans="1:5" ht="15">
      <c r="A90" s="75" t="s">
        <v>949</v>
      </c>
      <c r="B90" s="98">
        <v>1</v>
      </c>
      <c r="C90" s="99">
        <v>35</v>
      </c>
      <c r="D90" s="76">
        <v>0.64</v>
      </c>
      <c r="E90" s="77">
        <v>0.64</v>
      </c>
    </row>
    <row r="91" spans="1:5" ht="15">
      <c r="A91" s="75" t="s">
        <v>950</v>
      </c>
      <c r="B91" s="98">
        <v>1</v>
      </c>
      <c r="C91" s="99">
        <v>22</v>
      </c>
      <c r="D91" s="76">
        <v>0.64</v>
      </c>
      <c r="E91" s="77">
        <v>0.64</v>
      </c>
    </row>
    <row r="92" spans="1:5" ht="15">
      <c r="A92" s="75" t="s">
        <v>951</v>
      </c>
      <c r="B92" s="98">
        <v>1</v>
      </c>
      <c r="C92" s="99">
        <v>19</v>
      </c>
      <c r="D92" s="76">
        <v>0.64</v>
      </c>
      <c r="E92" s="77">
        <v>0.64</v>
      </c>
    </row>
    <row r="93" spans="1:5" ht="15">
      <c r="A93" s="75" t="s">
        <v>952</v>
      </c>
      <c r="B93" s="98">
        <v>1</v>
      </c>
      <c r="C93" s="99">
        <v>21</v>
      </c>
      <c r="D93" s="76">
        <v>0.64</v>
      </c>
      <c r="E93" s="77">
        <v>0.64</v>
      </c>
    </row>
    <row r="94" spans="1:5" ht="15">
      <c r="A94" s="75" t="s">
        <v>953</v>
      </c>
      <c r="B94" s="98">
        <v>5</v>
      </c>
      <c r="C94" s="99">
        <v>1</v>
      </c>
      <c r="D94" s="76">
        <v>0.64</v>
      </c>
      <c r="E94" s="77">
        <v>0.64</v>
      </c>
    </row>
    <row r="95" spans="1:5" ht="15">
      <c r="A95" s="75" t="s">
        <v>954</v>
      </c>
      <c r="B95" s="98">
        <v>1</v>
      </c>
      <c r="C95" s="99">
        <v>30</v>
      </c>
      <c r="D95" s="76">
        <v>0.63</v>
      </c>
      <c r="E95" s="77">
        <v>0.63</v>
      </c>
    </row>
    <row r="96" spans="1:5" ht="15">
      <c r="A96" s="75" t="s">
        <v>955</v>
      </c>
      <c r="B96" s="98">
        <v>1</v>
      </c>
      <c r="C96" s="99">
        <v>7</v>
      </c>
      <c r="D96" s="76">
        <v>0.62</v>
      </c>
      <c r="E96" s="77">
        <v>0.63</v>
      </c>
    </row>
    <row r="97" spans="1:5" ht="15">
      <c r="A97" s="75" t="s">
        <v>956</v>
      </c>
      <c r="B97" s="98">
        <v>1</v>
      </c>
      <c r="C97" s="99">
        <v>1</v>
      </c>
      <c r="D97" s="76">
        <v>0.62</v>
      </c>
      <c r="E97" s="77">
        <v>0.62</v>
      </c>
    </row>
    <row r="98" spans="1:5" ht="15">
      <c r="A98" s="75" t="s">
        <v>957</v>
      </c>
      <c r="B98" s="98">
        <v>1</v>
      </c>
      <c r="C98" s="99">
        <v>7</v>
      </c>
      <c r="D98" s="76">
        <v>0.62</v>
      </c>
      <c r="E98" s="77">
        <v>0.62</v>
      </c>
    </row>
    <row r="99" spans="1:5" ht="15">
      <c r="A99" s="75" t="s">
        <v>958</v>
      </c>
      <c r="B99" s="98">
        <v>1</v>
      </c>
      <c r="C99" s="99">
        <v>139</v>
      </c>
      <c r="D99" s="76">
        <v>0.62</v>
      </c>
      <c r="E99" s="77">
        <v>0.62</v>
      </c>
    </row>
    <row r="100" spans="1:5" ht="15">
      <c r="A100" s="75" t="s">
        <v>959</v>
      </c>
      <c r="B100" s="98">
        <v>1</v>
      </c>
      <c r="C100" s="99">
        <v>3</v>
      </c>
      <c r="D100" s="76">
        <v>0.62</v>
      </c>
      <c r="E100" s="77">
        <v>0.62</v>
      </c>
    </row>
    <row r="101" spans="1:5" ht="15">
      <c r="A101" s="75" t="s">
        <v>960</v>
      </c>
      <c r="B101" s="98">
        <v>1</v>
      </c>
      <c r="C101" s="99">
        <v>9</v>
      </c>
      <c r="D101" s="76">
        <v>0.62</v>
      </c>
      <c r="E101" s="77">
        <v>0.62</v>
      </c>
    </row>
    <row r="102" spans="1:5" ht="15">
      <c r="A102" s="75" t="s">
        <v>961</v>
      </c>
      <c r="B102" s="98">
        <v>1</v>
      </c>
      <c r="C102" s="99">
        <v>38</v>
      </c>
      <c r="D102" s="76">
        <v>0.62</v>
      </c>
      <c r="E102" s="77">
        <v>0.62</v>
      </c>
    </row>
    <row r="103" spans="1:5" ht="15">
      <c r="A103" s="75" t="s">
        <v>962</v>
      </c>
      <c r="B103" s="98">
        <v>1</v>
      </c>
      <c r="C103" s="99">
        <v>33</v>
      </c>
      <c r="D103" s="76">
        <v>0.62</v>
      </c>
      <c r="E103" s="77">
        <v>0.62</v>
      </c>
    </row>
    <row r="104" spans="1:5" ht="15">
      <c r="A104" s="75" t="s">
        <v>963</v>
      </c>
      <c r="B104" s="98">
        <v>1</v>
      </c>
      <c r="C104" s="99">
        <v>6</v>
      </c>
      <c r="D104" s="76">
        <v>0.62</v>
      </c>
      <c r="E104" s="77">
        <v>0.62</v>
      </c>
    </row>
    <row r="105" spans="1:5" ht="15">
      <c r="A105" s="75" t="s">
        <v>964</v>
      </c>
      <c r="B105" s="98">
        <v>1</v>
      </c>
      <c r="C105" s="99">
        <v>20</v>
      </c>
      <c r="D105" s="76">
        <v>0.63</v>
      </c>
      <c r="E105" s="77">
        <v>0.62</v>
      </c>
    </row>
    <row r="106" spans="1:5" ht="15">
      <c r="A106" s="75" t="s">
        <v>965</v>
      </c>
      <c r="B106" s="98">
        <v>1</v>
      </c>
      <c r="C106" s="99">
        <v>4</v>
      </c>
      <c r="D106" s="76">
        <v>0.62</v>
      </c>
      <c r="E106" s="77">
        <v>0.62</v>
      </c>
    </row>
    <row r="107" spans="1:5" ht="15">
      <c r="A107" s="75" t="s">
        <v>966</v>
      </c>
      <c r="B107" s="98">
        <v>1</v>
      </c>
      <c r="C107" s="99">
        <v>1</v>
      </c>
      <c r="D107" s="76">
        <v>0.61</v>
      </c>
      <c r="E107" s="77">
        <v>0.61</v>
      </c>
    </row>
    <row r="108" spans="1:5" ht="15">
      <c r="A108" s="75" t="s">
        <v>967</v>
      </c>
      <c r="B108" s="98">
        <v>1</v>
      </c>
      <c r="C108" s="99">
        <v>3</v>
      </c>
      <c r="D108" s="76">
        <v>0.61</v>
      </c>
      <c r="E108" s="77">
        <v>0.61</v>
      </c>
    </row>
    <row r="109" spans="1:5" ht="15">
      <c r="A109" s="75" t="s">
        <v>968</v>
      </c>
      <c r="B109" s="98">
        <v>1</v>
      </c>
      <c r="C109" s="99">
        <v>12</v>
      </c>
      <c r="D109" s="76">
        <v>0.61</v>
      </c>
      <c r="E109" s="77">
        <v>0.61</v>
      </c>
    </row>
    <row r="110" spans="1:5" ht="15">
      <c r="A110" s="75" t="s">
        <v>969</v>
      </c>
      <c r="B110" s="98">
        <v>1</v>
      </c>
      <c r="C110" s="99">
        <v>3</v>
      </c>
      <c r="D110" s="76">
        <v>0.61</v>
      </c>
      <c r="E110" s="77">
        <v>0.61</v>
      </c>
    </row>
    <row r="111" spans="1:5" ht="15">
      <c r="A111" s="75" t="s">
        <v>970</v>
      </c>
      <c r="B111" s="98">
        <v>1</v>
      </c>
      <c r="C111" s="99">
        <v>61</v>
      </c>
      <c r="D111" s="76">
        <v>0.61</v>
      </c>
      <c r="E111" s="77">
        <v>0.61</v>
      </c>
    </row>
    <row r="112" spans="1:5" ht="15">
      <c r="A112" s="75" t="s">
        <v>971</v>
      </c>
      <c r="B112" s="98">
        <v>1</v>
      </c>
      <c r="C112" s="99">
        <v>18</v>
      </c>
      <c r="D112" s="76">
        <v>0.61</v>
      </c>
      <c r="E112" s="77">
        <v>0.61</v>
      </c>
    </row>
    <row r="113" spans="1:5" ht="15">
      <c r="A113" s="75" t="s">
        <v>972</v>
      </c>
      <c r="B113" s="98">
        <v>1</v>
      </c>
      <c r="C113" s="99">
        <v>4</v>
      </c>
      <c r="D113" s="76">
        <v>0.62</v>
      </c>
      <c r="E113" s="77">
        <v>0.61</v>
      </c>
    </row>
    <row r="114" spans="1:5" ht="15">
      <c r="A114" s="75" t="s">
        <v>973</v>
      </c>
      <c r="B114" s="98">
        <v>1</v>
      </c>
      <c r="C114" s="99">
        <v>2</v>
      </c>
      <c r="D114" s="76">
        <v>0.6</v>
      </c>
      <c r="E114" s="77">
        <v>0.6</v>
      </c>
    </row>
    <row r="115" spans="1:5" ht="15">
      <c r="A115" s="75" t="s">
        <v>974</v>
      </c>
      <c r="B115" s="98">
        <v>1</v>
      </c>
      <c r="C115" s="99">
        <v>3</v>
      </c>
      <c r="D115" s="76">
        <v>0.6</v>
      </c>
      <c r="E115" s="77">
        <v>0.6</v>
      </c>
    </row>
    <row r="116" spans="1:5" ht="15">
      <c r="A116" s="75" t="s">
        <v>975</v>
      </c>
      <c r="B116" s="98">
        <v>1</v>
      </c>
      <c r="C116" s="99">
        <v>14</v>
      </c>
      <c r="D116" s="76">
        <v>0.6</v>
      </c>
      <c r="E116" s="77">
        <v>0.6</v>
      </c>
    </row>
    <row r="117" spans="1:5" ht="15">
      <c r="A117" s="75" t="s">
        <v>976</v>
      </c>
      <c r="B117" s="98">
        <v>1</v>
      </c>
      <c r="C117" s="99">
        <v>4</v>
      </c>
      <c r="D117" s="76">
        <v>0.6</v>
      </c>
      <c r="E117" s="77">
        <v>0.6</v>
      </c>
    </row>
    <row r="118" spans="1:5" ht="15">
      <c r="A118" s="75" t="s">
        <v>977</v>
      </c>
      <c r="B118" s="98">
        <v>1</v>
      </c>
      <c r="C118" s="99">
        <v>11</v>
      </c>
      <c r="D118" s="76">
        <v>0.6</v>
      </c>
      <c r="E118" s="77">
        <v>0.6</v>
      </c>
    </row>
    <row r="119" spans="1:5" ht="15">
      <c r="A119" s="75" t="s">
        <v>978</v>
      </c>
      <c r="B119" s="98">
        <v>1</v>
      </c>
      <c r="C119" s="99">
        <v>14</v>
      </c>
      <c r="D119" s="76">
        <v>0.6</v>
      </c>
      <c r="E119" s="77">
        <v>0.6</v>
      </c>
    </row>
    <row r="120" spans="1:5" ht="15">
      <c r="A120" s="75" t="s">
        <v>979</v>
      </c>
      <c r="B120" s="98">
        <v>6</v>
      </c>
      <c r="C120" s="99">
        <v>1</v>
      </c>
      <c r="D120" s="76">
        <v>0.6</v>
      </c>
      <c r="E120" s="77">
        <v>0.6</v>
      </c>
    </row>
    <row r="121" spans="1:5" ht="15">
      <c r="A121" s="75" t="s">
        <v>980</v>
      </c>
      <c r="B121" s="98">
        <v>1</v>
      </c>
      <c r="C121" s="99">
        <v>2</v>
      </c>
      <c r="D121" s="76">
        <v>0.6</v>
      </c>
      <c r="E121" s="77">
        <v>0.59</v>
      </c>
    </row>
    <row r="122" spans="1:5" ht="15">
      <c r="A122" s="75" t="s">
        <v>981</v>
      </c>
      <c r="B122" s="98">
        <v>2</v>
      </c>
      <c r="C122" s="99">
        <v>1</v>
      </c>
      <c r="D122" s="76">
        <v>0.59</v>
      </c>
      <c r="E122" s="77">
        <v>0.59</v>
      </c>
    </row>
    <row r="123" spans="1:5" ht="15">
      <c r="A123" s="75" t="s">
        <v>982</v>
      </c>
      <c r="B123" s="98">
        <v>1</v>
      </c>
      <c r="C123" s="99">
        <v>1</v>
      </c>
      <c r="D123" s="76">
        <v>0.59</v>
      </c>
      <c r="E123" s="77">
        <v>0.59</v>
      </c>
    </row>
    <row r="124" spans="1:5" ht="15">
      <c r="A124" s="75" t="s">
        <v>983</v>
      </c>
      <c r="B124" s="98">
        <v>1</v>
      </c>
      <c r="C124" s="99">
        <v>56</v>
      </c>
      <c r="D124" s="76">
        <v>0.59</v>
      </c>
      <c r="E124" s="77">
        <v>0.59</v>
      </c>
    </row>
    <row r="125" spans="1:5" ht="15">
      <c r="A125" s="75" t="s">
        <v>984</v>
      </c>
      <c r="B125" s="98">
        <v>1</v>
      </c>
      <c r="C125" s="99">
        <v>28</v>
      </c>
      <c r="D125" s="76">
        <v>0.59</v>
      </c>
      <c r="E125" s="77">
        <v>0.59</v>
      </c>
    </row>
    <row r="126" spans="1:5" ht="15">
      <c r="A126" s="75" t="s">
        <v>985</v>
      </c>
      <c r="B126" s="98">
        <v>1</v>
      </c>
      <c r="C126" s="99">
        <v>1</v>
      </c>
      <c r="D126" s="76">
        <v>0.59</v>
      </c>
      <c r="E126" s="77">
        <v>0.59</v>
      </c>
    </row>
    <row r="127" spans="1:5" ht="15">
      <c r="A127" s="75" t="s">
        <v>986</v>
      </c>
      <c r="B127" s="98">
        <v>1</v>
      </c>
      <c r="C127" s="99">
        <v>2</v>
      </c>
      <c r="D127" s="76">
        <v>0.58</v>
      </c>
      <c r="E127" s="77">
        <v>0.58</v>
      </c>
    </row>
    <row r="128" spans="1:5" ht="15">
      <c r="A128" s="75" t="s">
        <v>987</v>
      </c>
      <c r="B128" s="98">
        <v>1</v>
      </c>
      <c r="C128" s="99">
        <v>1</v>
      </c>
      <c r="D128" s="76">
        <v>0.58</v>
      </c>
      <c r="E128" s="77">
        <v>0.58</v>
      </c>
    </row>
    <row r="129" spans="1:5" ht="15">
      <c r="A129" s="75" t="s">
        <v>988</v>
      </c>
      <c r="B129" s="98">
        <v>1</v>
      </c>
      <c r="C129" s="99">
        <v>5</v>
      </c>
      <c r="D129" s="76">
        <v>0.58</v>
      </c>
      <c r="E129" s="77">
        <v>0.58</v>
      </c>
    </row>
    <row r="130" spans="1:5" ht="15">
      <c r="A130" s="75" t="s">
        <v>989</v>
      </c>
      <c r="B130" s="98">
        <v>1</v>
      </c>
      <c r="C130" s="99">
        <v>4</v>
      </c>
      <c r="D130" s="76">
        <v>0.58</v>
      </c>
      <c r="E130" s="77">
        <v>0.58</v>
      </c>
    </row>
    <row r="131" spans="1:5" ht="15">
      <c r="A131" s="75" t="s">
        <v>990</v>
      </c>
      <c r="B131" s="98">
        <v>1</v>
      </c>
      <c r="C131" s="99">
        <v>3</v>
      </c>
      <c r="D131" s="76">
        <v>0.58</v>
      </c>
      <c r="E131" s="77">
        <v>0.58</v>
      </c>
    </row>
    <row r="132" spans="1:5" ht="15">
      <c r="A132" s="75" t="s">
        <v>991</v>
      </c>
      <c r="B132" s="98">
        <v>1</v>
      </c>
      <c r="C132" s="99">
        <v>3</v>
      </c>
      <c r="D132" s="76">
        <v>0.58</v>
      </c>
      <c r="E132" s="77">
        <v>0.58</v>
      </c>
    </row>
    <row r="133" spans="1:5" ht="15">
      <c r="A133" s="75" t="s">
        <v>992</v>
      </c>
      <c r="B133" s="98">
        <v>1</v>
      </c>
      <c r="C133" s="99">
        <v>56</v>
      </c>
      <c r="D133" s="76">
        <v>0.58</v>
      </c>
      <c r="E133" s="77">
        <v>0.58</v>
      </c>
    </row>
    <row r="134" spans="1:5" ht="15">
      <c r="A134" s="75" t="s">
        <v>993</v>
      </c>
      <c r="B134" s="98">
        <v>1</v>
      </c>
      <c r="C134" s="99">
        <v>118</v>
      </c>
      <c r="D134" s="76">
        <v>0.5700000000000001</v>
      </c>
      <c r="E134" s="77">
        <v>0.5700000000000001</v>
      </c>
    </row>
    <row r="135" spans="1:5" ht="15">
      <c r="A135" s="75" t="s">
        <v>994</v>
      </c>
      <c r="B135" s="98">
        <v>1</v>
      </c>
      <c r="C135" s="99">
        <v>5</v>
      </c>
      <c r="D135" s="76">
        <v>0.5700000000000001</v>
      </c>
      <c r="E135" s="77">
        <v>0.5700000000000001</v>
      </c>
    </row>
    <row r="136" spans="1:5" ht="15">
      <c r="A136" s="75" t="s">
        <v>995</v>
      </c>
      <c r="B136" s="98">
        <v>1</v>
      </c>
      <c r="C136" s="99">
        <v>5</v>
      </c>
      <c r="D136" s="76">
        <v>0.58</v>
      </c>
      <c r="E136" s="77">
        <v>0.5700000000000001</v>
      </c>
    </row>
    <row r="137" spans="1:5" ht="15">
      <c r="A137" s="75" t="s">
        <v>996</v>
      </c>
      <c r="B137" s="98">
        <v>1</v>
      </c>
      <c r="C137" s="99">
        <v>7</v>
      </c>
      <c r="D137" s="76">
        <v>0.5700000000000001</v>
      </c>
      <c r="E137" s="77">
        <v>0.5700000000000001</v>
      </c>
    </row>
    <row r="138" spans="1:5" ht="15">
      <c r="A138" s="75" t="s">
        <v>997</v>
      </c>
      <c r="B138" s="98">
        <v>1</v>
      </c>
      <c r="C138" s="99">
        <v>10</v>
      </c>
      <c r="D138" s="76">
        <v>0.5700000000000001</v>
      </c>
      <c r="E138" s="77">
        <v>0.5700000000000001</v>
      </c>
    </row>
    <row r="139" spans="1:5" ht="15">
      <c r="A139" s="75" t="s">
        <v>998</v>
      </c>
      <c r="B139" s="98">
        <v>5</v>
      </c>
      <c r="C139" s="99">
        <v>1</v>
      </c>
      <c r="D139" s="76">
        <v>0.5700000000000001</v>
      </c>
      <c r="E139" s="77">
        <v>0.5700000000000001</v>
      </c>
    </row>
    <row r="140" spans="1:5" ht="15">
      <c r="A140" s="75" t="s">
        <v>999</v>
      </c>
      <c r="B140" s="98">
        <v>1</v>
      </c>
      <c r="C140" s="99">
        <v>2</v>
      </c>
      <c r="D140" s="76">
        <v>0.56</v>
      </c>
      <c r="E140" s="77">
        <v>0.56</v>
      </c>
    </row>
    <row r="141" spans="1:5" ht="15">
      <c r="A141" s="75" t="s">
        <v>1000</v>
      </c>
      <c r="B141" s="98">
        <v>1</v>
      </c>
      <c r="C141" s="99">
        <v>17</v>
      </c>
      <c r="D141" s="76">
        <v>0.56</v>
      </c>
      <c r="E141" s="77">
        <v>0.56</v>
      </c>
    </row>
    <row r="142" spans="1:5" ht="15">
      <c r="A142" s="75" t="s">
        <v>1001</v>
      </c>
      <c r="B142" s="98">
        <v>1</v>
      </c>
      <c r="C142" s="99">
        <v>13</v>
      </c>
      <c r="D142" s="76">
        <v>0.56</v>
      </c>
      <c r="E142" s="77">
        <v>0.56</v>
      </c>
    </row>
    <row r="143" spans="1:5" ht="15">
      <c r="A143" s="75" t="s">
        <v>1002</v>
      </c>
      <c r="B143" s="98">
        <v>1</v>
      </c>
      <c r="C143" s="99">
        <v>19</v>
      </c>
      <c r="D143" s="76">
        <v>0.56</v>
      </c>
      <c r="E143" s="77">
        <v>0.56</v>
      </c>
    </row>
    <row r="144" spans="1:5" ht="15">
      <c r="A144" s="75" t="s">
        <v>1003</v>
      </c>
      <c r="B144" s="98">
        <v>1</v>
      </c>
      <c r="C144" s="99">
        <v>6</v>
      </c>
      <c r="D144" s="76">
        <v>0.56</v>
      </c>
      <c r="E144" s="77">
        <v>0.56</v>
      </c>
    </row>
    <row r="145" spans="1:5" ht="15">
      <c r="A145" s="75" t="s">
        <v>1004</v>
      </c>
      <c r="B145" s="98">
        <v>1</v>
      </c>
      <c r="C145" s="99">
        <v>17</v>
      </c>
      <c r="D145" s="76">
        <v>0.56</v>
      </c>
      <c r="E145" s="77">
        <v>0.56</v>
      </c>
    </row>
    <row r="146" spans="1:5" ht="15">
      <c r="A146" s="75" t="s">
        <v>1005</v>
      </c>
      <c r="B146" s="98">
        <v>3</v>
      </c>
      <c r="C146" s="99">
        <v>1</v>
      </c>
      <c r="D146" s="76">
        <v>0.56</v>
      </c>
      <c r="E146" s="77">
        <v>0.56</v>
      </c>
    </row>
    <row r="147" spans="1:5" ht="15">
      <c r="A147" s="75" t="s">
        <v>1006</v>
      </c>
      <c r="B147" s="98">
        <v>1</v>
      </c>
      <c r="C147" s="99">
        <v>3</v>
      </c>
      <c r="D147" s="76">
        <v>0.54</v>
      </c>
      <c r="E147" s="77">
        <v>0.55</v>
      </c>
    </row>
    <row r="148" spans="1:5" ht="15">
      <c r="A148" s="75" t="s">
        <v>1007</v>
      </c>
      <c r="B148" s="98">
        <v>2</v>
      </c>
      <c r="C148" s="99">
        <v>1</v>
      </c>
      <c r="D148" s="76">
        <v>0.55</v>
      </c>
      <c r="E148" s="77">
        <v>0.55</v>
      </c>
    </row>
    <row r="149" spans="1:5" ht="15">
      <c r="A149" s="75" t="s">
        <v>1008</v>
      </c>
      <c r="B149" s="98">
        <v>1</v>
      </c>
      <c r="C149" s="99">
        <v>57</v>
      </c>
      <c r="D149" s="76">
        <v>0.55</v>
      </c>
      <c r="E149" s="77">
        <v>0.55</v>
      </c>
    </row>
    <row r="150" spans="1:5" ht="15">
      <c r="A150" s="75" t="s">
        <v>1009</v>
      </c>
      <c r="B150" s="98">
        <v>1</v>
      </c>
      <c r="C150" s="99">
        <v>5</v>
      </c>
      <c r="D150" s="76">
        <v>0.55</v>
      </c>
      <c r="E150" s="77">
        <v>0.55</v>
      </c>
    </row>
    <row r="151" spans="1:5" ht="15">
      <c r="A151" s="75" t="s">
        <v>1010</v>
      </c>
      <c r="B151" s="98">
        <v>1</v>
      </c>
      <c r="C151" s="99">
        <v>5</v>
      </c>
      <c r="D151" s="76">
        <v>0.55</v>
      </c>
      <c r="E151" s="77">
        <v>0.55</v>
      </c>
    </row>
    <row r="152" spans="1:5" ht="15">
      <c r="A152" s="75" t="s">
        <v>1011</v>
      </c>
      <c r="B152" s="98">
        <v>1</v>
      </c>
      <c r="C152" s="99">
        <v>8</v>
      </c>
      <c r="D152" s="76">
        <v>0.55</v>
      </c>
      <c r="E152" s="77">
        <v>0.55</v>
      </c>
    </row>
    <row r="153" spans="1:5" ht="15">
      <c r="A153" s="75" t="s">
        <v>1012</v>
      </c>
      <c r="B153" s="98">
        <v>1</v>
      </c>
      <c r="C153" s="99">
        <v>4</v>
      </c>
      <c r="D153" s="76">
        <v>0.55</v>
      </c>
      <c r="E153" s="77">
        <v>0.55</v>
      </c>
    </row>
    <row r="154" spans="1:5" ht="15">
      <c r="A154" s="75" t="s">
        <v>1013</v>
      </c>
      <c r="B154" s="98">
        <v>6</v>
      </c>
      <c r="C154" s="99">
        <v>1</v>
      </c>
      <c r="D154" s="76">
        <v>0.54</v>
      </c>
      <c r="E154" s="77">
        <v>0.55</v>
      </c>
    </row>
    <row r="155" spans="1:5" ht="15">
      <c r="A155" s="75" t="s">
        <v>1014</v>
      </c>
      <c r="B155" s="98">
        <v>1</v>
      </c>
      <c r="C155" s="99">
        <v>2</v>
      </c>
      <c r="D155" s="76">
        <v>0.54</v>
      </c>
      <c r="E155" s="77">
        <v>0.54</v>
      </c>
    </row>
    <row r="156" spans="1:5" ht="15">
      <c r="A156" s="75" t="s">
        <v>1015</v>
      </c>
      <c r="B156" s="98">
        <v>1</v>
      </c>
      <c r="C156" s="99">
        <v>1</v>
      </c>
      <c r="D156" s="76">
        <v>0.54</v>
      </c>
      <c r="E156" s="77">
        <v>0.54</v>
      </c>
    </row>
    <row r="157" spans="1:5" ht="15">
      <c r="A157" s="75" t="s">
        <v>1016</v>
      </c>
      <c r="B157" s="98">
        <v>1</v>
      </c>
      <c r="C157" s="99">
        <v>8</v>
      </c>
      <c r="D157" s="76">
        <v>0.54</v>
      </c>
      <c r="E157" s="77">
        <v>0.54</v>
      </c>
    </row>
    <row r="158" spans="1:5" ht="15">
      <c r="A158" s="75" t="s">
        <v>1017</v>
      </c>
      <c r="B158" s="98">
        <v>1</v>
      </c>
      <c r="C158" s="99">
        <v>18</v>
      </c>
      <c r="D158" s="76">
        <v>0.54</v>
      </c>
      <c r="E158" s="77">
        <v>0.54</v>
      </c>
    </row>
    <row r="159" spans="1:5" ht="15">
      <c r="A159" s="75" t="s">
        <v>1018</v>
      </c>
      <c r="B159" s="98">
        <v>1</v>
      </c>
      <c r="C159" s="99">
        <v>12</v>
      </c>
      <c r="D159" s="76">
        <v>0.54</v>
      </c>
      <c r="E159" s="77">
        <v>0.54</v>
      </c>
    </row>
    <row r="160" spans="1:5" ht="15">
      <c r="A160" s="75" t="s">
        <v>1019</v>
      </c>
      <c r="B160" s="98">
        <v>1</v>
      </c>
      <c r="C160" s="99">
        <v>2</v>
      </c>
      <c r="D160" s="76">
        <v>0.54</v>
      </c>
      <c r="E160" s="77">
        <v>0.54</v>
      </c>
    </row>
    <row r="161" spans="1:5" ht="15">
      <c r="A161" s="75" t="s">
        <v>1020</v>
      </c>
      <c r="B161" s="98">
        <v>1</v>
      </c>
      <c r="C161" s="99">
        <v>4</v>
      </c>
      <c r="D161" s="76">
        <v>0.54</v>
      </c>
      <c r="E161" s="77">
        <v>0.54</v>
      </c>
    </row>
    <row r="162" spans="1:5" ht="15">
      <c r="A162" s="75" t="s">
        <v>1021</v>
      </c>
      <c r="B162" s="98">
        <v>1</v>
      </c>
      <c r="C162" s="99">
        <v>4</v>
      </c>
      <c r="D162" s="76">
        <v>0.54</v>
      </c>
      <c r="E162" s="77">
        <v>0.54</v>
      </c>
    </row>
    <row r="163" spans="1:5" ht="15">
      <c r="A163" s="75" t="s">
        <v>1022</v>
      </c>
      <c r="B163" s="98">
        <v>1</v>
      </c>
      <c r="C163" s="99">
        <v>11</v>
      </c>
      <c r="D163" s="76">
        <v>0.54</v>
      </c>
      <c r="E163" s="77">
        <v>0.54</v>
      </c>
    </row>
    <row r="164" spans="1:5" ht="15">
      <c r="A164" s="75" t="s">
        <v>1023</v>
      </c>
      <c r="B164" s="98">
        <v>6</v>
      </c>
      <c r="C164" s="99">
        <v>1</v>
      </c>
      <c r="D164" s="76">
        <v>0.54</v>
      </c>
      <c r="E164" s="77">
        <v>0.54</v>
      </c>
    </row>
    <row r="165" spans="1:5" ht="15">
      <c r="A165" s="75" t="s">
        <v>1024</v>
      </c>
      <c r="B165" s="98">
        <v>1</v>
      </c>
      <c r="C165" s="99">
        <v>1</v>
      </c>
      <c r="D165" s="76">
        <v>0.54</v>
      </c>
      <c r="E165" s="77">
        <v>0.54</v>
      </c>
    </row>
    <row r="166" spans="1:5" ht="15">
      <c r="A166" s="75" t="s">
        <v>1025</v>
      </c>
      <c r="B166" s="98">
        <v>1</v>
      </c>
      <c r="C166" s="99">
        <v>1</v>
      </c>
      <c r="D166" s="76">
        <v>0.53</v>
      </c>
      <c r="E166" s="77">
        <v>0.53</v>
      </c>
    </row>
    <row r="167" spans="1:5" ht="15">
      <c r="A167" s="75" t="s">
        <v>1026</v>
      </c>
      <c r="B167" s="98">
        <v>1</v>
      </c>
      <c r="C167" s="99">
        <v>6</v>
      </c>
      <c r="D167" s="76">
        <v>0.54</v>
      </c>
      <c r="E167" s="77">
        <v>0.53</v>
      </c>
    </row>
    <row r="168" spans="1:5" ht="15">
      <c r="A168" s="75" t="s">
        <v>1027</v>
      </c>
      <c r="B168" s="98">
        <v>3</v>
      </c>
      <c r="C168" s="99">
        <v>1</v>
      </c>
      <c r="D168" s="76">
        <v>0.53</v>
      </c>
      <c r="E168" s="77">
        <v>0.53</v>
      </c>
    </row>
    <row r="169" spans="1:5" ht="15">
      <c r="A169" s="75" t="s">
        <v>1028</v>
      </c>
      <c r="B169" s="98">
        <v>1</v>
      </c>
      <c r="C169" s="99">
        <v>48</v>
      </c>
      <c r="D169" s="76">
        <v>0.53</v>
      </c>
      <c r="E169" s="77">
        <v>0.53</v>
      </c>
    </row>
    <row r="170" spans="1:5" ht="15">
      <c r="A170" s="75" t="s">
        <v>1029</v>
      </c>
      <c r="B170" s="98">
        <v>1</v>
      </c>
      <c r="C170" s="99">
        <v>9</v>
      </c>
      <c r="D170" s="76">
        <v>0.53</v>
      </c>
      <c r="E170" s="77">
        <v>0.53</v>
      </c>
    </row>
    <row r="171" spans="1:5" ht="15">
      <c r="A171" s="75" t="s">
        <v>1030</v>
      </c>
      <c r="B171" s="98">
        <v>1</v>
      </c>
      <c r="C171" s="99">
        <v>31</v>
      </c>
      <c r="D171" s="76">
        <v>0.53</v>
      </c>
      <c r="E171" s="77">
        <v>0.53</v>
      </c>
    </row>
    <row r="172" spans="1:5" ht="15">
      <c r="A172" s="75" t="s">
        <v>1031</v>
      </c>
      <c r="B172" s="98">
        <v>1</v>
      </c>
      <c r="C172" s="99">
        <v>7</v>
      </c>
      <c r="D172" s="76">
        <v>0.53</v>
      </c>
      <c r="E172" s="77">
        <v>0.53</v>
      </c>
    </row>
    <row r="173" spans="1:5" ht="15">
      <c r="A173" s="75" t="s">
        <v>1032</v>
      </c>
      <c r="B173" s="98">
        <v>1</v>
      </c>
      <c r="C173" s="99">
        <v>28</v>
      </c>
      <c r="D173" s="76">
        <v>0.53</v>
      </c>
      <c r="E173" s="77">
        <v>0.53</v>
      </c>
    </row>
    <row r="174" spans="1:5" ht="15">
      <c r="A174" s="75" t="s">
        <v>1033</v>
      </c>
      <c r="B174" s="98">
        <v>10</v>
      </c>
      <c r="C174" s="99">
        <v>1</v>
      </c>
      <c r="D174" s="76">
        <v>0.53</v>
      </c>
      <c r="E174" s="77">
        <v>0.53</v>
      </c>
    </row>
    <row r="175" spans="1:5" ht="15">
      <c r="A175" s="75" t="s">
        <v>1034</v>
      </c>
      <c r="B175" s="98">
        <v>1</v>
      </c>
      <c r="C175" s="99">
        <v>4</v>
      </c>
      <c r="D175" s="76">
        <v>0.53</v>
      </c>
      <c r="E175" s="77">
        <v>0.52</v>
      </c>
    </row>
    <row r="176" spans="1:5" ht="15">
      <c r="A176" s="75" t="s">
        <v>1035</v>
      </c>
      <c r="B176" s="98">
        <v>1</v>
      </c>
      <c r="C176" s="99">
        <v>28</v>
      </c>
      <c r="D176" s="76">
        <v>0.52</v>
      </c>
      <c r="E176" s="77">
        <v>0.52</v>
      </c>
    </row>
    <row r="177" spans="1:5" ht="15">
      <c r="A177" s="75" t="s">
        <v>1036</v>
      </c>
      <c r="B177" s="98">
        <v>1</v>
      </c>
      <c r="C177" s="99">
        <v>48</v>
      </c>
      <c r="D177" s="76">
        <v>0.52</v>
      </c>
      <c r="E177" s="77">
        <v>0.52</v>
      </c>
    </row>
    <row r="178" spans="1:5" ht="15">
      <c r="A178" s="75" t="s">
        <v>1037</v>
      </c>
      <c r="B178" s="98">
        <v>1</v>
      </c>
      <c r="C178" s="99">
        <v>26</v>
      </c>
      <c r="D178" s="76">
        <v>0.52</v>
      </c>
      <c r="E178" s="77">
        <v>0.52</v>
      </c>
    </row>
    <row r="179" spans="1:5" ht="15">
      <c r="A179" s="75" t="s">
        <v>1038</v>
      </c>
      <c r="B179" s="98">
        <v>1</v>
      </c>
      <c r="C179" s="99">
        <v>7</v>
      </c>
      <c r="D179" s="76">
        <v>0.52</v>
      </c>
      <c r="E179" s="77">
        <v>0.52</v>
      </c>
    </row>
    <row r="180" spans="1:5" ht="15">
      <c r="A180" s="75" t="s">
        <v>1039</v>
      </c>
      <c r="B180" s="98">
        <v>1</v>
      </c>
      <c r="C180" s="99">
        <v>2</v>
      </c>
      <c r="D180" s="76">
        <v>0.52</v>
      </c>
      <c r="E180" s="77">
        <v>0.52</v>
      </c>
    </row>
    <row r="181" spans="1:5" ht="15">
      <c r="A181" s="75" t="s">
        <v>1040</v>
      </c>
      <c r="B181" s="98">
        <v>1</v>
      </c>
      <c r="C181" s="99">
        <v>2</v>
      </c>
      <c r="D181" s="76">
        <v>0.51</v>
      </c>
      <c r="E181" s="77">
        <v>0.51</v>
      </c>
    </row>
    <row r="182" spans="1:5" ht="15">
      <c r="A182" s="75" t="s">
        <v>1041</v>
      </c>
      <c r="B182" s="98">
        <v>1</v>
      </c>
      <c r="C182" s="99">
        <v>1</v>
      </c>
      <c r="D182" s="76">
        <v>0.51</v>
      </c>
      <c r="E182" s="77">
        <v>0.51</v>
      </c>
    </row>
    <row r="183" spans="1:5" ht="15">
      <c r="A183" s="75" t="s">
        <v>1042</v>
      </c>
      <c r="B183" s="98">
        <v>1</v>
      </c>
      <c r="C183" s="99">
        <v>5</v>
      </c>
      <c r="D183" s="76">
        <v>0.51</v>
      </c>
      <c r="E183" s="77">
        <v>0.51</v>
      </c>
    </row>
    <row r="184" spans="1:5" ht="15">
      <c r="A184" s="75" t="s">
        <v>1043</v>
      </c>
      <c r="B184" s="98">
        <v>1</v>
      </c>
      <c r="C184" s="99">
        <v>6</v>
      </c>
      <c r="D184" s="76">
        <v>0.51</v>
      </c>
      <c r="E184" s="77">
        <v>0.51</v>
      </c>
    </row>
    <row r="185" spans="1:5" ht="15">
      <c r="A185" s="75" t="s">
        <v>1044</v>
      </c>
      <c r="B185" s="98">
        <v>1</v>
      </c>
      <c r="C185" s="99">
        <v>4</v>
      </c>
      <c r="D185" s="76">
        <v>0.52</v>
      </c>
      <c r="E185" s="77">
        <v>0.51</v>
      </c>
    </row>
    <row r="186" spans="1:5" ht="15">
      <c r="A186" s="75" t="s">
        <v>1045</v>
      </c>
      <c r="B186" s="98">
        <v>1</v>
      </c>
      <c r="C186" s="99">
        <v>16</v>
      </c>
      <c r="D186" s="76">
        <v>0.52</v>
      </c>
      <c r="E186" s="77">
        <v>0.51</v>
      </c>
    </row>
    <row r="187" spans="1:5" ht="15">
      <c r="A187" s="75" t="s">
        <v>1046</v>
      </c>
      <c r="B187" s="98">
        <v>1</v>
      </c>
      <c r="C187" s="99">
        <v>5</v>
      </c>
      <c r="D187" s="76">
        <v>0.51</v>
      </c>
      <c r="E187" s="77">
        <v>0.51</v>
      </c>
    </row>
    <row r="188" spans="1:5" ht="15">
      <c r="A188" s="75" t="s">
        <v>1047</v>
      </c>
      <c r="B188" s="98">
        <v>1</v>
      </c>
      <c r="C188" s="99">
        <v>12</v>
      </c>
      <c r="D188" s="76">
        <v>0.51</v>
      </c>
      <c r="E188" s="77">
        <v>0.51</v>
      </c>
    </row>
    <row r="189" spans="1:5" ht="15">
      <c r="A189" s="75" t="s">
        <v>1048</v>
      </c>
      <c r="B189" s="98">
        <v>1</v>
      </c>
      <c r="C189" s="99">
        <v>9</v>
      </c>
      <c r="D189" s="76">
        <v>0.51</v>
      </c>
      <c r="E189" s="77">
        <v>0.51</v>
      </c>
    </row>
    <row r="190" spans="1:5" ht="15">
      <c r="A190" s="75" t="s">
        <v>1049</v>
      </c>
      <c r="B190" s="98">
        <v>1</v>
      </c>
      <c r="C190" s="99">
        <v>5</v>
      </c>
      <c r="D190" s="76">
        <v>0.51</v>
      </c>
      <c r="E190" s="77">
        <v>0.51</v>
      </c>
    </row>
    <row r="191" spans="1:5" ht="15">
      <c r="A191" s="75" t="s">
        <v>1050</v>
      </c>
      <c r="B191" s="98">
        <v>1</v>
      </c>
      <c r="C191" s="99">
        <v>6</v>
      </c>
      <c r="D191" s="76">
        <v>0.51</v>
      </c>
      <c r="E191" s="77">
        <v>0.51</v>
      </c>
    </row>
    <row r="192" spans="1:5" ht="15">
      <c r="A192" s="75" t="s">
        <v>1051</v>
      </c>
      <c r="B192" s="98">
        <v>5</v>
      </c>
      <c r="C192" s="99">
        <v>1</v>
      </c>
      <c r="D192" s="76">
        <v>0.51</v>
      </c>
      <c r="E192" s="77">
        <v>0.51</v>
      </c>
    </row>
    <row r="193" spans="1:5" ht="15">
      <c r="A193" s="75" t="s">
        <v>1052</v>
      </c>
      <c r="B193" s="98">
        <v>3</v>
      </c>
      <c r="C193" s="99">
        <v>1</v>
      </c>
      <c r="D193" s="76">
        <v>0.51</v>
      </c>
      <c r="E193" s="77">
        <v>0.51</v>
      </c>
    </row>
    <row r="194" spans="1:5" ht="15">
      <c r="A194" s="75" t="s">
        <v>1053</v>
      </c>
      <c r="B194" s="98">
        <v>1</v>
      </c>
      <c r="C194" s="99">
        <v>4</v>
      </c>
      <c r="D194" s="76">
        <v>0.5</v>
      </c>
      <c r="E194" s="77">
        <v>0.5</v>
      </c>
    </row>
    <row r="195" spans="1:5" ht="15">
      <c r="A195" s="75" t="s">
        <v>1054</v>
      </c>
      <c r="B195" s="98">
        <v>2</v>
      </c>
      <c r="C195" s="99">
        <v>1</v>
      </c>
      <c r="D195" s="76">
        <v>0.5</v>
      </c>
      <c r="E195" s="77">
        <v>0.5</v>
      </c>
    </row>
    <row r="196" spans="1:5" ht="15">
      <c r="A196" s="75" t="s">
        <v>1055</v>
      </c>
      <c r="B196" s="98">
        <v>1</v>
      </c>
      <c r="C196" s="99">
        <v>5</v>
      </c>
      <c r="D196" s="76">
        <v>0.5</v>
      </c>
      <c r="E196" s="77">
        <v>0.5</v>
      </c>
    </row>
    <row r="197" spans="1:5" ht="15">
      <c r="A197" s="75" t="s">
        <v>1056</v>
      </c>
      <c r="B197" s="98">
        <v>2</v>
      </c>
      <c r="C197" s="99">
        <v>1</v>
      </c>
      <c r="D197" s="76">
        <v>0.5</v>
      </c>
      <c r="E197" s="77">
        <v>0.5</v>
      </c>
    </row>
    <row r="198" spans="1:5" ht="15">
      <c r="A198" s="75" t="s">
        <v>1057</v>
      </c>
      <c r="B198" s="98">
        <v>1</v>
      </c>
      <c r="C198" s="99">
        <v>4</v>
      </c>
      <c r="D198" s="76">
        <v>0.5</v>
      </c>
      <c r="E198" s="77">
        <v>0.5</v>
      </c>
    </row>
    <row r="199" spans="1:5" ht="15">
      <c r="A199" s="75" t="s">
        <v>1058</v>
      </c>
      <c r="B199" s="98">
        <v>1</v>
      </c>
      <c r="C199" s="99">
        <v>8</v>
      </c>
      <c r="D199" s="76">
        <v>0.5</v>
      </c>
      <c r="E199" s="77">
        <v>0.5</v>
      </c>
    </row>
    <row r="200" spans="1:5" ht="15">
      <c r="A200" s="75" t="s">
        <v>1059</v>
      </c>
      <c r="B200" s="98">
        <v>1</v>
      </c>
      <c r="C200" s="99">
        <v>30</v>
      </c>
      <c r="D200" s="76">
        <v>0.5</v>
      </c>
      <c r="E200" s="77">
        <v>0.5</v>
      </c>
    </row>
    <row r="201" spans="1:5" ht="15">
      <c r="A201" s="75" t="s">
        <v>1060</v>
      </c>
      <c r="B201" s="98">
        <v>4</v>
      </c>
      <c r="C201" s="99">
        <v>1</v>
      </c>
      <c r="D201" s="76">
        <v>0.5</v>
      </c>
      <c r="E201" s="77">
        <v>0.5</v>
      </c>
    </row>
    <row r="202" spans="1:5" ht="15">
      <c r="A202" s="75" t="s">
        <v>1061</v>
      </c>
      <c r="B202" s="98">
        <v>5</v>
      </c>
      <c r="C202" s="99">
        <v>1</v>
      </c>
      <c r="D202" s="76">
        <v>0.5</v>
      </c>
      <c r="E202" s="77">
        <v>0.5</v>
      </c>
    </row>
    <row r="203" spans="1:5" ht="15">
      <c r="A203" s="75" t="s">
        <v>1062</v>
      </c>
      <c r="B203" s="98">
        <v>3</v>
      </c>
      <c r="C203" s="99">
        <v>1</v>
      </c>
      <c r="D203" s="76">
        <v>0.5</v>
      </c>
      <c r="E203" s="77">
        <v>0.5</v>
      </c>
    </row>
    <row r="204" spans="1:5" ht="15">
      <c r="A204" s="75" t="s">
        <v>1063</v>
      </c>
      <c r="B204" s="98">
        <v>1</v>
      </c>
      <c r="C204" s="99">
        <v>1</v>
      </c>
      <c r="D204" s="76">
        <v>0.49</v>
      </c>
      <c r="E204" s="77">
        <v>0.49</v>
      </c>
    </row>
    <row r="205" spans="1:5" ht="15">
      <c r="A205" s="75" t="s">
        <v>1064</v>
      </c>
      <c r="B205" s="98">
        <v>1</v>
      </c>
      <c r="C205" s="99">
        <v>1</v>
      </c>
      <c r="D205" s="76">
        <v>0.49</v>
      </c>
      <c r="E205" s="77">
        <v>0.49</v>
      </c>
    </row>
    <row r="206" spans="1:5" ht="15">
      <c r="A206" s="75" t="s">
        <v>1065</v>
      </c>
      <c r="B206" s="98">
        <v>2</v>
      </c>
      <c r="C206" s="99">
        <v>1</v>
      </c>
      <c r="D206" s="76">
        <v>0.49</v>
      </c>
      <c r="E206" s="77">
        <v>0.49</v>
      </c>
    </row>
    <row r="207" spans="1:5" ht="15">
      <c r="A207" s="75" t="s">
        <v>1066</v>
      </c>
      <c r="B207" s="98">
        <v>2</v>
      </c>
      <c r="C207" s="99">
        <v>1</v>
      </c>
      <c r="D207" s="76">
        <v>0.49</v>
      </c>
      <c r="E207" s="77">
        <v>0.49</v>
      </c>
    </row>
    <row r="208" spans="1:5" ht="15">
      <c r="A208" s="75" t="s">
        <v>1067</v>
      </c>
      <c r="B208" s="98">
        <v>1</v>
      </c>
      <c r="C208" s="99">
        <v>23</v>
      </c>
      <c r="D208" s="76">
        <v>0.49</v>
      </c>
      <c r="E208" s="77">
        <v>0.49</v>
      </c>
    </row>
    <row r="209" spans="1:5" ht="15">
      <c r="A209" s="75" t="s">
        <v>1068</v>
      </c>
      <c r="B209" s="98">
        <v>1</v>
      </c>
      <c r="C209" s="99">
        <v>6</v>
      </c>
      <c r="D209" s="76">
        <v>0.49</v>
      </c>
      <c r="E209" s="77">
        <v>0.49</v>
      </c>
    </row>
    <row r="210" spans="1:5" ht="15">
      <c r="A210" s="75" t="s">
        <v>1069</v>
      </c>
      <c r="B210" s="98">
        <v>1</v>
      </c>
      <c r="C210" s="99">
        <v>11</v>
      </c>
      <c r="D210" s="76">
        <v>0.49</v>
      </c>
      <c r="E210" s="77">
        <v>0.49</v>
      </c>
    </row>
    <row r="211" spans="1:5" ht="15">
      <c r="A211" s="75" t="s">
        <v>1070</v>
      </c>
      <c r="B211" s="98">
        <v>1</v>
      </c>
      <c r="C211" s="99">
        <v>10</v>
      </c>
      <c r="D211" s="76">
        <v>0.48</v>
      </c>
      <c r="E211" s="77">
        <v>0.49</v>
      </c>
    </row>
    <row r="212" spans="1:5" ht="15">
      <c r="A212" s="75" t="s">
        <v>1071</v>
      </c>
      <c r="B212" s="98">
        <v>1</v>
      </c>
      <c r="C212" s="99">
        <v>7</v>
      </c>
      <c r="D212" s="76">
        <v>0.49</v>
      </c>
      <c r="E212" s="77">
        <v>0.49</v>
      </c>
    </row>
    <row r="213" spans="1:5" ht="15">
      <c r="A213" s="75" t="s">
        <v>1072</v>
      </c>
      <c r="B213" s="98">
        <v>1</v>
      </c>
      <c r="C213" s="99">
        <v>28</v>
      </c>
      <c r="D213" s="76">
        <v>0.49</v>
      </c>
      <c r="E213" s="77">
        <v>0.49</v>
      </c>
    </row>
    <row r="214" spans="1:5" ht="15">
      <c r="A214" s="75" t="s">
        <v>1073</v>
      </c>
      <c r="B214" s="98">
        <v>1</v>
      </c>
      <c r="C214" s="99">
        <v>4</v>
      </c>
      <c r="D214" s="76">
        <v>0.49</v>
      </c>
      <c r="E214" s="77">
        <v>0.49</v>
      </c>
    </row>
    <row r="215" spans="1:5" ht="15">
      <c r="A215" s="75" t="s">
        <v>1074</v>
      </c>
      <c r="B215" s="98">
        <v>1</v>
      </c>
      <c r="C215" s="99">
        <v>39</v>
      </c>
      <c r="D215" s="76">
        <v>0.49</v>
      </c>
      <c r="E215" s="77">
        <v>0.49</v>
      </c>
    </row>
    <row r="216" spans="1:5" ht="15">
      <c r="A216" s="75" t="s">
        <v>1075</v>
      </c>
      <c r="B216" s="98">
        <v>1</v>
      </c>
      <c r="C216" s="99">
        <v>7</v>
      </c>
      <c r="D216" s="76">
        <v>0.49</v>
      </c>
      <c r="E216" s="77">
        <v>0.49</v>
      </c>
    </row>
    <row r="217" spans="1:5" ht="15">
      <c r="A217" s="75" t="s">
        <v>1076</v>
      </c>
      <c r="B217" s="98">
        <v>1</v>
      </c>
      <c r="C217" s="99">
        <v>18</v>
      </c>
      <c r="D217" s="76">
        <v>0.49</v>
      </c>
      <c r="E217" s="77">
        <v>0.49</v>
      </c>
    </row>
    <row r="218" spans="1:5" ht="15">
      <c r="A218" s="75" t="s">
        <v>1077</v>
      </c>
      <c r="B218" s="98">
        <v>1</v>
      </c>
      <c r="C218" s="99">
        <v>71</v>
      </c>
      <c r="D218" s="76">
        <v>0.49</v>
      </c>
      <c r="E218" s="77">
        <v>0.49</v>
      </c>
    </row>
    <row r="219" spans="1:5" ht="15">
      <c r="A219" s="75" t="s">
        <v>1078</v>
      </c>
      <c r="B219" s="98">
        <v>1</v>
      </c>
      <c r="C219" s="99">
        <v>17</v>
      </c>
      <c r="D219" s="76">
        <v>0.49</v>
      </c>
      <c r="E219" s="77">
        <v>0.49</v>
      </c>
    </row>
    <row r="220" spans="1:5" ht="15">
      <c r="A220" s="75" t="s">
        <v>1079</v>
      </c>
      <c r="B220" s="98">
        <v>2</v>
      </c>
      <c r="C220" s="99">
        <v>1</v>
      </c>
      <c r="D220" s="76">
        <v>0.48</v>
      </c>
      <c r="E220" s="77">
        <v>0.48</v>
      </c>
    </row>
    <row r="221" spans="1:5" ht="15">
      <c r="A221" s="75" t="s">
        <v>1080</v>
      </c>
      <c r="B221" s="98">
        <v>1</v>
      </c>
      <c r="C221" s="99">
        <v>2</v>
      </c>
      <c r="D221" s="76">
        <v>0.48</v>
      </c>
      <c r="E221" s="77">
        <v>0.48</v>
      </c>
    </row>
    <row r="222" spans="1:5" ht="15">
      <c r="A222" s="75" t="s">
        <v>1081</v>
      </c>
      <c r="B222" s="98">
        <v>1</v>
      </c>
      <c r="C222" s="99">
        <v>4</v>
      </c>
      <c r="D222" s="76">
        <v>0.49</v>
      </c>
      <c r="E222" s="77">
        <v>0.48</v>
      </c>
    </row>
    <row r="223" spans="1:5" ht="15">
      <c r="A223" s="75" t="s">
        <v>1082</v>
      </c>
      <c r="B223" s="98">
        <v>1</v>
      </c>
      <c r="C223" s="99">
        <v>20</v>
      </c>
      <c r="D223" s="76">
        <v>0.48</v>
      </c>
      <c r="E223" s="77">
        <v>0.48</v>
      </c>
    </row>
    <row r="224" spans="1:5" ht="15">
      <c r="A224" s="75" t="s">
        <v>1083</v>
      </c>
      <c r="B224" s="98">
        <v>1</v>
      </c>
      <c r="C224" s="99">
        <v>10</v>
      </c>
      <c r="D224" s="76">
        <v>0.48</v>
      </c>
      <c r="E224" s="77">
        <v>0.48</v>
      </c>
    </row>
    <row r="225" spans="1:5" ht="15">
      <c r="A225" s="75" t="s">
        <v>1084</v>
      </c>
      <c r="B225" s="98">
        <v>1</v>
      </c>
      <c r="C225" s="99">
        <v>4</v>
      </c>
      <c r="D225" s="76">
        <v>0.47000000000000003</v>
      </c>
      <c r="E225" s="77">
        <v>0.48</v>
      </c>
    </row>
    <row r="226" spans="1:5" ht="15">
      <c r="A226" s="75" t="s">
        <v>1085</v>
      </c>
      <c r="B226" s="98">
        <v>1</v>
      </c>
      <c r="C226" s="99">
        <v>16</v>
      </c>
      <c r="D226" s="76">
        <v>0.47000000000000003</v>
      </c>
      <c r="E226" s="77">
        <v>0.48</v>
      </c>
    </row>
    <row r="227" spans="1:5" ht="15">
      <c r="A227" s="75" t="s">
        <v>1086</v>
      </c>
      <c r="B227" s="98">
        <v>8</v>
      </c>
      <c r="C227" s="99">
        <v>1</v>
      </c>
      <c r="D227" s="76">
        <v>0.47000000000000003</v>
      </c>
      <c r="E227" s="77">
        <v>0.48</v>
      </c>
    </row>
    <row r="228" spans="1:5" ht="15">
      <c r="A228" s="75" t="s">
        <v>1087</v>
      </c>
      <c r="B228" s="98">
        <v>1</v>
      </c>
      <c r="C228" s="99">
        <v>3</v>
      </c>
      <c r="D228" s="76">
        <v>0.47000000000000003</v>
      </c>
      <c r="E228" s="77">
        <v>0.47000000000000003</v>
      </c>
    </row>
    <row r="229" spans="1:5" ht="15">
      <c r="A229" s="75" t="s">
        <v>1088</v>
      </c>
      <c r="B229" s="98">
        <v>1</v>
      </c>
      <c r="C229" s="99">
        <v>4</v>
      </c>
      <c r="D229" s="76">
        <v>0.47000000000000003</v>
      </c>
      <c r="E229" s="77">
        <v>0.47000000000000003</v>
      </c>
    </row>
    <row r="230" spans="1:5" ht="15">
      <c r="A230" s="75" t="s">
        <v>1089</v>
      </c>
      <c r="B230" s="98">
        <v>3</v>
      </c>
      <c r="C230" s="99">
        <v>1</v>
      </c>
      <c r="D230" s="76">
        <v>0.47000000000000003</v>
      </c>
      <c r="E230" s="77">
        <v>0.47000000000000003</v>
      </c>
    </row>
    <row r="231" spans="1:5" ht="15">
      <c r="A231" s="75" t="s">
        <v>1090</v>
      </c>
      <c r="B231" s="98">
        <v>1</v>
      </c>
      <c r="C231" s="99">
        <v>1</v>
      </c>
      <c r="D231" s="76">
        <v>0.47000000000000003</v>
      </c>
      <c r="E231" s="77">
        <v>0.47000000000000003</v>
      </c>
    </row>
    <row r="232" spans="1:5" ht="15">
      <c r="A232" s="75" t="s">
        <v>1091</v>
      </c>
      <c r="B232" s="98">
        <v>1</v>
      </c>
      <c r="C232" s="99">
        <v>20</v>
      </c>
      <c r="D232" s="76">
        <v>0.47000000000000003</v>
      </c>
      <c r="E232" s="77">
        <v>0.47000000000000003</v>
      </c>
    </row>
    <row r="233" spans="1:5" ht="15">
      <c r="A233" s="75" t="s">
        <v>1092</v>
      </c>
      <c r="B233" s="98">
        <v>1</v>
      </c>
      <c r="C233" s="99">
        <v>5</v>
      </c>
      <c r="D233" s="76">
        <v>0.47000000000000003</v>
      </c>
      <c r="E233" s="77">
        <v>0.47000000000000003</v>
      </c>
    </row>
    <row r="234" spans="1:5" ht="15">
      <c r="A234" s="75" t="s">
        <v>1093</v>
      </c>
      <c r="B234" s="98">
        <v>1</v>
      </c>
      <c r="C234" s="99">
        <v>21</v>
      </c>
      <c r="D234" s="76">
        <v>0.47000000000000003</v>
      </c>
      <c r="E234" s="77">
        <v>0.47000000000000003</v>
      </c>
    </row>
    <row r="235" spans="1:5" ht="15">
      <c r="A235" s="75" t="s">
        <v>1094</v>
      </c>
      <c r="B235" s="98">
        <v>1</v>
      </c>
      <c r="C235" s="99">
        <v>6</v>
      </c>
      <c r="D235" s="76">
        <v>0.48</v>
      </c>
      <c r="E235" s="77">
        <v>0.47000000000000003</v>
      </c>
    </row>
    <row r="236" spans="1:5" ht="15">
      <c r="A236" s="75" t="s">
        <v>1095</v>
      </c>
      <c r="B236" s="98">
        <v>1</v>
      </c>
      <c r="C236" s="99">
        <v>6</v>
      </c>
      <c r="D236" s="76">
        <v>0.47000000000000003</v>
      </c>
      <c r="E236" s="77">
        <v>0.47000000000000003</v>
      </c>
    </row>
    <row r="237" spans="1:5" ht="15">
      <c r="A237" s="75" t="s">
        <v>1096</v>
      </c>
      <c r="B237" s="98">
        <v>1</v>
      </c>
      <c r="C237" s="99">
        <v>7</v>
      </c>
      <c r="D237" s="76">
        <v>0.47000000000000003</v>
      </c>
      <c r="E237" s="77">
        <v>0.47000000000000003</v>
      </c>
    </row>
    <row r="238" spans="1:5" ht="15">
      <c r="A238" s="75" t="s">
        <v>1097</v>
      </c>
      <c r="B238" s="98">
        <v>1</v>
      </c>
      <c r="C238" s="99">
        <v>26</v>
      </c>
      <c r="D238" s="76">
        <v>0.47000000000000003</v>
      </c>
      <c r="E238" s="77">
        <v>0.47000000000000003</v>
      </c>
    </row>
    <row r="239" spans="1:5" ht="15">
      <c r="A239" s="75" t="s">
        <v>1098</v>
      </c>
      <c r="B239" s="98">
        <v>1</v>
      </c>
      <c r="C239" s="99">
        <v>1</v>
      </c>
      <c r="D239" s="76">
        <v>0.47000000000000003</v>
      </c>
      <c r="E239" s="77">
        <v>0.47000000000000003</v>
      </c>
    </row>
    <row r="240" spans="1:5" ht="15">
      <c r="A240" s="75" t="s">
        <v>1099</v>
      </c>
      <c r="B240" s="98">
        <v>1</v>
      </c>
      <c r="C240" s="99">
        <v>1</v>
      </c>
      <c r="D240" s="76">
        <v>0.47000000000000003</v>
      </c>
      <c r="E240" s="77">
        <v>0.47000000000000003</v>
      </c>
    </row>
    <row r="241" spans="1:5" ht="15">
      <c r="A241" s="75" t="s">
        <v>1100</v>
      </c>
      <c r="B241" s="98">
        <v>4</v>
      </c>
      <c r="C241" s="99">
        <v>1</v>
      </c>
      <c r="D241" s="76">
        <v>0.46</v>
      </c>
      <c r="E241" s="77">
        <v>0.46</v>
      </c>
    </row>
    <row r="242" spans="1:5" ht="15">
      <c r="A242" s="75" t="s">
        <v>1101</v>
      </c>
      <c r="B242" s="98">
        <v>1</v>
      </c>
      <c r="C242" s="99">
        <v>1</v>
      </c>
      <c r="D242" s="76">
        <v>0.46</v>
      </c>
      <c r="E242" s="77">
        <v>0.46</v>
      </c>
    </row>
    <row r="243" spans="1:5" ht="15">
      <c r="A243" s="75" t="s">
        <v>1102</v>
      </c>
      <c r="B243" s="98">
        <v>4</v>
      </c>
      <c r="C243" s="99">
        <v>1</v>
      </c>
      <c r="D243" s="76">
        <v>0.46</v>
      </c>
      <c r="E243" s="77">
        <v>0.46</v>
      </c>
    </row>
    <row r="244" spans="1:5" ht="15">
      <c r="A244" s="75" t="s">
        <v>1103</v>
      </c>
      <c r="B244" s="98">
        <v>1</v>
      </c>
      <c r="C244" s="99">
        <v>10</v>
      </c>
      <c r="D244" s="76">
        <v>0.47000000000000003</v>
      </c>
      <c r="E244" s="77">
        <v>0.46</v>
      </c>
    </row>
    <row r="245" spans="1:5" ht="15">
      <c r="A245" s="75" t="s">
        <v>1104</v>
      </c>
      <c r="B245" s="98">
        <v>1</v>
      </c>
      <c r="C245" s="99">
        <v>9</v>
      </c>
      <c r="D245" s="76">
        <v>0.46</v>
      </c>
      <c r="E245" s="77">
        <v>0.46</v>
      </c>
    </row>
    <row r="246" spans="1:5" ht="15">
      <c r="A246" s="75" t="s">
        <v>1105</v>
      </c>
      <c r="B246" s="98">
        <v>1</v>
      </c>
      <c r="C246" s="99">
        <v>6</v>
      </c>
      <c r="D246" s="76">
        <v>0.46</v>
      </c>
      <c r="E246" s="77">
        <v>0.46</v>
      </c>
    </row>
    <row r="247" spans="1:5" ht="15">
      <c r="A247" s="75" t="s">
        <v>1106</v>
      </c>
      <c r="B247" s="98">
        <v>1</v>
      </c>
      <c r="C247" s="99">
        <v>25</v>
      </c>
      <c r="D247" s="76">
        <v>0.47000000000000003</v>
      </c>
      <c r="E247" s="77">
        <v>0.46</v>
      </c>
    </row>
    <row r="248" spans="1:5" ht="15">
      <c r="A248" s="75" t="s">
        <v>1107</v>
      </c>
      <c r="B248" s="98">
        <v>1</v>
      </c>
      <c r="C248" s="99">
        <v>3</v>
      </c>
      <c r="D248" s="76">
        <v>0.46</v>
      </c>
      <c r="E248" s="77">
        <v>0.46</v>
      </c>
    </row>
    <row r="249" spans="1:5" ht="15">
      <c r="A249" s="75" t="s">
        <v>1108</v>
      </c>
      <c r="B249" s="98">
        <v>1</v>
      </c>
      <c r="C249" s="99">
        <v>3</v>
      </c>
      <c r="D249" s="76">
        <v>0.46</v>
      </c>
      <c r="E249" s="77">
        <v>0.46</v>
      </c>
    </row>
    <row r="250" spans="1:5" ht="15">
      <c r="A250" s="75" t="s">
        <v>1109</v>
      </c>
      <c r="B250" s="98">
        <v>1</v>
      </c>
      <c r="C250" s="99">
        <v>5</v>
      </c>
      <c r="D250" s="76">
        <v>0.46</v>
      </c>
      <c r="E250" s="77">
        <v>0.46</v>
      </c>
    </row>
    <row r="251" spans="1:5" ht="15">
      <c r="A251" s="75" t="s">
        <v>1110</v>
      </c>
      <c r="B251" s="98">
        <v>1</v>
      </c>
      <c r="C251" s="99">
        <v>5</v>
      </c>
      <c r="D251" s="76">
        <v>0.46</v>
      </c>
      <c r="E251" s="77">
        <v>0.46</v>
      </c>
    </row>
    <row r="252" spans="1:5" ht="15">
      <c r="A252" s="75" t="s">
        <v>1111</v>
      </c>
      <c r="B252" s="98">
        <v>1</v>
      </c>
      <c r="C252" s="99">
        <v>2</v>
      </c>
      <c r="D252" s="76">
        <v>0.45</v>
      </c>
      <c r="E252" s="77">
        <v>0.45</v>
      </c>
    </row>
    <row r="253" spans="1:5" ht="15">
      <c r="A253" s="75" t="s">
        <v>1112</v>
      </c>
      <c r="B253" s="98">
        <v>1</v>
      </c>
      <c r="C253" s="99">
        <v>3</v>
      </c>
      <c r="D253" s="76">
        <v>0.45</v>
      </c>
      <c r="E253" s="77">
        <v>0.45</v>
      </c>
    </row>
    <row r="254" spans="1:5" ht="15">
      <c r="A254" s="75" t="s">
        <v>1113</v>
      </c>
      <c r="B254" s="98">
        <v>1</v>
      </c>
      <c r="C254" s="99">
        <v>18</v>
      </c>
      <c r="D254" s="76">
        <v>0.45</v>
      </c>
      <c r="E254" s="77">
        <v>0.45</v>
      </c>
    </row>
    <row r="255" spans="1:5" ht="15">
      <c r="A255" s="75" t="s">
        <v>1114</v>
      </c>
      <c r="B255" s="98">
        <v>1</v>
      </c>
      <c r="C255" s="99">
        <v>8</v>
      </c>
      <c r="D255" s="76">
        <v>0.45</v>
      </c>
      <c r="E255" s="77">
        <v>0.45</v>
      </c>
    </row>
    <row r="256" spans="1:5" ht="15">
      <c r="A256" s="75" t="s">
        <v>1115</v>
      </c>
      <c r="B256" s="98">
        <v>1</v>
      </c>
      <c r="C256" s="99">
        <v>25</v>
      </c>
      <c r="D256" s="76">
        <v>0.46</v>
      </c>
      <c r="E256" s="77">
        <v>0.45</v>
      </c>
    </row>
    <row r="257" spans="1:5" ht="15">
      <c r="A257" s="75" t="s">
        <v>1116</v>
      </c>
      <c r="B257" s="98">
        <v>1</v>
      </c>
      <c r="C257" s="99">
        <v>7</v>
      </c>
      <c r="D257" s="76">
        <v>0.45</v>
      </c>
      <c r="E257" s="77">
        <v>0.45</v>
      </c>
    </row>
    <row r="258" spans="1:5" ht="15">
      <c r="A258" s="75" t="s">
        <v>1117</v>
      </c>
      <c r="B258" s="98">
        <v>1</v>
      </c>
      <c r="C258" s="99">
        <v>5</v>
      </c>
      <c r="D258" s="76">
        <v>0.45</v>
      </c>
      <c r="E258" s="77">
        <v>0.45</v>
      </c>
    </row>
    <row r="259" spans="1:5" ht="15">
      <c r="A259" s="75" t="s">
        <v>1118</v>
      </c>
      <c r="B259" s="98">
        <v>2</v>
      </c>
      <c r="C259" s="99">
        <v>1</v>
      </c>
      <c r="D259" s="76">
        <v>0.45</v>
      </c>
      <c r="E259" s="77">
        <v>0.45</v>
      </c>
    </row>
    <row r="260" spans="1:5" ht="15">
      <c r="A260" s="75" t="s">
        <v>1119</v>
      </c>
      <c r="B260" s="98">
        <v>6</v>
      </c>
      <c r="C260" s="99">
        <v>1</v>
      </c>
      <c r="D260" s="76">
        <v>0.45</v>
      </c>
      <c r="E260" s="77">
        <v>0.45</v>
      </c>
    </row>
    <row r="261" spans="1:5" ht="15">
      <c r="A261" s="75" t="s">
        <v>1120</v>
      </c>
      <c r="B261" s="98">
        <v>3</v>
      </c>
      <c r="C261" s="99">
        <v>1</v>
      </c>
      <c r="D261" s="76">
        <v>0.44</v>
      </c>
      <c r="E261" s="77">
        <v>0.44</v>
      </c>
    </row>
    <row r="262" spans="1:5" ht="15">
      <c r="A262" s="75" t="s">
        <v>1121</v>
      </c>
      <c r="B262" s="98">
        <v>1</v>
      </c>
      <c r="C262" s="99">
        <v>6</v>
      </c>
      <c r="D262" s="76">
        <v>0.43</v>
      </c>
      <c r="E262" s="77">
        <v>0.44</v>
      </c>
    </row>
    <row r="263" spans="1:5" ht="15">
      <c r="A263" s="75" t="s">
        <v>1122</v>
      </c>
      <c r="B263" s="98">
        <v>1</v>
      </c>
      <c r="C263" s="99">
        <v>4</v>
      </c>
      <c r="D263" s="76">
        <v>0.44</v>
      </c>
      <c r="E263" s="77">
        <v>0.44</v>
      </c>
    </row>
    <row r="264" spans="1:5" ht="15">
      <c r="A264" s="75" t="s">
        <v>1123</v>
      </c>
      <c r="B264" s="98">
        <v>1</v>
      </c>
      <c r="C264" s="99">
        <v>8</v>
      </c>
      <c r="D264" s="76">
        <v>0.44</v>
      </c>
      <c r="E264" s="77">
        <v>0.44</v>
      </c>
    </row>
    <row r="265" spans="1:5" ht="15">
      <c r="A265" s="75" t="s">
        <v>1124</v>
      </c>
      <c r="B265" s="98">
        <v>1</v>
      </c>
      <c r="C265" s="99">
        <v>19</v>
      </c>
      <c r="D265" s="76">
        <v>0.44</v>
      </c>
      <c r="E265" s="77">
        <v>0.44</v>
      </c>
    </row>
    <row r="266" spans="1:5" ht="15">
      <c r="A266" s="75" t="s">
        <v>1125</v>
      </c>
      <c r="B266" s="98">
        <v>1</v>
      </c>
      <c r="C266" s="99">
        <v>11</v>
      </c>
      <c r="D266" s="76">
        <v>0.44</v>
      </c>
      <c r="E266" s="77">
        <v>0.44</v>
      </c>
    </row>
    <row r="267" spans="1:5" ht="15">
      <c r="A267" s="75" t="s">
        <v>1126</v>
      </c>
      <c r="B267" s="98">
        <v>2</v>
      </c>
      <c r="C267" s="99">
        <v>1</v>
      </c>
      <c r="D267" s="76">
        <v>0.44</v>
      </c>
      <c r="E267" s="77">
        <v>0.44</v>
      </c>
    </row>
    <row r="268" spans="1:5" ht="15">
      <c r="A268" s="75" t="s">
        <v>1127</v>
      </c>
      <c r="B268" s="98">
        <v>1</v>
      </c>
      <c r="C268" s="99">
        <v>2</v>
      </c>
      <c r="D268" s="76">
        <v>0.44</v>
      </c>
      <c r="E268" s="77">
        <v>0.44</v>
      </c>
    </row>
    <row r="269" spans="1:5" ht="15">
      <c r="A269" s="75" t="s">
        <v>1128</v>
      </c>
      <c r="B269" s="98">
        <v>6</v>
      </c>
      <c r="C269" s="99">
        <v>1</v>
      </c>
      <c r="D269" s="76">
        <v>0.44</v>
      </c>
      <c r="E269" s="77">
        <v>0.44</v>
      </c>
    </row>
    <row r="270" spans="1:5" ht="15">
      <c r="A270" s="75" t="s">
        <v>1129</v>
      </c>
      <c r="B270" s="98">
        <v>4</v>
      </c>
      <c r="C270" s="99">
        <v>1</v>
      </c>
      <c r="D270" s="76">
        <v>0.44</v>
      </c>
      <c r="E270" s="77">
        <v>0.44</v>
      </c>
    </row>
    <row r="271" spans="1:5" ht="15">
      <c r="A271" s="75" t="s">
        <v>1130</v>
      </c>
      <c r="B271" s="98">
        <v>6</v>
      </c>
      <c r="C271" s="99">
        <v>1</v>
      </c>
      <c r="D271" s="76">
        <v>0.43</v>
      </c>
      <c r="E271" s="77">
        <v>0.43</v>
      </c>
    </row>
    <row r="272" spans="1:5" ht="15">
      <c r="A272" s="75" t="s">
        <v>1131</v>
      </c>
      <c r="B272" s="98">
        <v>1</v>
      </c>
      <c r="C272" s="99">
        <v>5</v>
      </c>
      <c r="D272" s="76">
        <v>0.44</v>
      </c>
      <c r="E272" s="77">
        <v>0.43</v>
      </c>
    </row>
    <row r="273" spans="1:5" ht="15">
      <c r="A273" s="75" t="s">
        <v>1132</v>
      </c>
      <c r="B273" s="98">
        <v>1</v>
      </c>
      <c r="C273" s="99">
        <v>4</v>
      </c>
      <c r="D273" s="76">
        <v>0.43</v>
      </c>
      <c r="E273" s="77">
        <v>0.43</v>
      </c>
    </row>
    <row r="274" spans="1:5" ht="15">
      <c r="A274" s="75" t="s">
        <v>1133</v>
      </c>
      <c r="B274" s="98">
        <v>1</v>
      </c>
      <c r="C274" s="99">
        <v>3</v>
      </c>
      <c r="D274" s="76">
        <v>0.43</v>
      </c>
      <c r="E274" s="77">
        <v>0.43</v>
      </c>
    </row>
    <row r="275" spans="1:5" ht="15">
      <c r="A275" s="75" t="s">
        <v>1134</v>
      </c>
      <c r="B275" s="98">
        <v>1</v>
      </c>
      <c r="C275" s="99">
        <v>12</v>
      </c>
      <c r="D275" s="76">
        <v>0.43</v>
      </c>
      <c r="E275" s="77">
        <v>0.43</v>
      </c>
    </row>
    <row r="276" spans="1:5" ht="15">
      <c r="A276" s="75" t="s">
        <v>1135</v>
      </c>
      <c r="B276" s="98">
        <v>1</v>
      </c>
      <c r="C276" s="99">
        <v>9</v>
      </c>
      <c r="D276" s="76">
        <v>0.43</v>
      </c>
      <c r="E276" s="77">
        <v>0.43</v>
      </c>
    </row>
    <row r="277" spans="1:5" ht="15">
      <c r="A277" s="75" t="s">
        <v>1136</v>
      </c>
      <c r="B277" s="98">
        <v>1</v>
      </c>
      <c r="C277" s="99">
        <v>3</v>
      </c>
      <c r="D277" s="76">
        <v>0.44</v>
      </c>
      <c r="E277" s="77">
        <v>0.43</v>
      </c>
    </row>
    <row r="278" spans="1:5" ht="15">
      <c r="A278" s="75" t="s">
        <v>1137</v>
      </c>
      <c r="B278" s="98">
        <v>1</v>
      </c>
      <c r="C278" s="99">
        <v>4</v>
      </c>
      <c r="D278" s="76">
        <v>0.43</v>
      </c>
      <c r="E278" s="77">
        <v>0.43</v>
      </c>
    </row>
    <row r="279" spans="1:5" ht="15">
      <c r="A279" s="75" t="s">
        <v>1138</v>
      </c>
      <c r="B279" s="98">
        <v>1</v>
      </c>
      <c r="C279" s="99">
        <v>33</v>
      </c>
      <c r="D279" s="76">
        <v>0.43</v>
      </c>
      <c r="E279" s="77">
        <v>0.43</v>
      </c>
    </row>
    <row r="280" spans="1:5" ht="15">
      <c r="A280" s="75" t="s">
        <v>1139</v>
      </c>
      <c r="B280" s="98">
        <v>1</v>
      </c>
      <c r="C280" s="99">
        <v>11</v>
      </c>
      <c r="D280" s="76">
        <v>0.43</v>
      </c>
      <c r="E280" s="77">
        <v>0.43</v>
      </c>
    </row>
    <row r="281" spans="1:5" ht="15">
      <c r="A281" s="75" t="s">
        <v>1140</v>
      </c>
      <c r="B281" s="98">
        <v>1</v>
      </c>
      <c r="C281" s="99">
        <v>10</v>
      </c>
      <c r="D281" s="76">
        <v>0.43</v>
      </c>
      <c r="E281" s="77">
        <v>0.43</v>
      </c>
    </row>
    <row r="282" spans="1:5" ht="15">
      <c r="A282" s="75" t="s">
        <v>1141</v>
      </c>
      <c r="B282" s="98">
        <v>2</v>
      </c>
      <c r="C282" s="99">
        <v>1</v>
      </c>
      <c r="D282" s="76">
        <v>0.43</v>
      </c>
      <c r="E282" s="77">
        <v>0.43</v>
      </c>
    </row>
    <row r="283" spans="1:5" ht="15">
      <c r="A283" s="75" t="s">
        <v>1142</v>
      </c>
      <c r="B283" s="98">
        <v>1</v>
      </c>
      <c r="C283" s="99">
        <v>4</v>
      </c>
      <c r="D283" s="76">
        <v>0.42</v>
      </c>
      <c r="E283" s="77">
        <v>0.42</v>
      </c>
    </row>
    <row r="284" spans="1:5" ht="15">
      <c r="A284" s="75" t="s">
        <v>1143</v>
      </c>
      <c r="B284" s="98">
        <v>1</v>
      </c>
      <c r="C284" s="99">
        <v>10</v>
      </c>
      <c r="D284" s="76">
        <v>0.43</v>
      </c>
      <c r="E284" s="77">
        <v>0.42</v>
      </c>
    </row>
    <row r="285" spans="1:5" ht="15">
      <c r="A285" s="75" t="s">
        <v>1144</v>
      </c>
      <c r="B285" s="98">
        <v>1</v>
      </c>
      <c r="C285" s="99">
        <v>13</v>
      </c>
      <c r="D285" s="76">
        <v>0.42</v>
      </c>
      <c r="E285" s="77">
        <v>0.42</v>
      </c>
    </row>
    <row r="286" spans="1:5" ht="15">
      <c r="A286" s="75" t="s">
        <v>1145</v>
      </c>
      <c r="B286" s="98">
        <v>1</v>
      </c>
      <c r="C286" s="99">
        <v>12</v>
      </c>
      <c r="D286" s="76">
        <v>0.42</v>
      </c>
      <c r="E286" s="77">
        <v>0.42</v>
      </c>
    </row>
    <row r="287" spans="1:5" ht="15">
      <c r="A287" s="75" t="s">
        <v>1146</v>
      </c>
      <c r="B287" s="98">
        <v>1</v>
      </c>
      <c r="C287" s="99">
        <v>11</v>
      </c>
      <c r="D287" s="76">
        <v>0.42</v>
      </c>
      <c r="E287" s="77">
        <v>0.42</v>
      </c>
    </row>
    <row r="288" spans="1:5" ht="15">
      <c r="A288" s="75" t="s">
        <v>1147</v>
      </c>
      <c r="B288" s="98">
        <v>1</v>
      </c>
      <c r="C288" s="99">
        <v>2</v>
      </c>
      <c r="D288" s="76">
        <v>0.42</v>
      </c>
      <c r="E288" s="77">
        <v>0.42</v>
      </c>
    </row>
    <row r="289" spans="1:5" ht="15">
      <c r="A289" s="75" t="s">
        <v>1148</v>
      </c>
      <c r="B289" s="98">
        <v>1</v>
      </c>
      <c r="C289" s="99">
        <v>15</v>
      </c>
      <c r="D289" s="76">
        <v>0.41000000000000003</v>
      </c>
      <c r="E289" s="77">
        <v>0.41000000000000003</v>
      </c>
    </row>
    <row r="290" spans="1:5" ht="15">
      <c r="A290" s="75" t="s">
        <v>1149</v>
      </c>
      <c r="B290" s="98">
        <v>1</v>
      </c>
      <c r="C290" s="99">
        <v>37</v>
      </c>
      <c r="D290" s="76">
        <v>0.41000000000000003</v>
      </c>
      <c r="E290" s="77">
        <v>0.41000000000000003</v>
      </c>
    </row>
    <row r="291" spans="1:5" ht="15">
      <c r="A291" s="75" t="s">
        <v>1150</v>
      </c>
      <c r="B291" s="98">
        <v>1</v>
      </c>
      <c r="C291" s="99">
        <v>4</v>
      </c>
      <c r="D291" s="76">
        <v>0.41000000000000003</v>
      </c>
      <c r="E291" s="77">
        <v>0.41000000000000003</v>
      </c>
    </row>
    <row r="292" spans="1:5" ht="15">
      <c r="A292" s="75" t="s">
        <v>1151</v>
      </c>
      <c r="B292" s="98">
        <v>1</v>
      </c>
      <c r="C292" s="99">
        <v>15</v>
      </c>
      <c r="D292" s="76">
        <v>0.41000000000000003</v>
      </c>
      <c r="E292" s="77">
        <v>0.41000000000000003</v>
      </c>
    </row>
    <row r="293" spans="1:5" ht="15">
      <c r="A293" s="75" t="s">
        <v>1152</v>
      </c>
      <c r="B293" s="98">
        <v>1</v>
      </c>
      <c r="C293" s="99">
        <v>2</v>
      </c>
      <c r="D293" s="76">
        <v>0.41000000000000003</v>
      </c>
      <c r="E293" s="77">
        <v>0.41000000000000003</v>
      </c>
    </row>
    <row r="294" spans="1:5" ht="15">
      <c r="A294" s="75" t="s">
        <v>1153</v>
      </c>
      <c r="B294" s="98">
        <v>1</v>
      </c>
      <c r="C294" s="99">
        <v>5</v>
      </c>
      <c r="D294" s="76">
        <v>0.41000000000000003</v>
      </c>
      <c r="E294" s="77">
        <v>0.41000000000000003</v>
      </c>
    </row>
    <row r="295" spans="1:5" ht="15">
      <c r="A295" s="75" t="s">
        <v>1154</v>
      </c>
      <c r="B295" s="98">
        <v>1</v>
      </c>
      <c r="C295" s="99">
        <v>2</v>
      </c>
      <c r="D295" s="76">
        <v>0.41000000000000003</v>
      </c>
      <c r="E295" s="77">
        <v>0.41000000000000003</v>
      </c>
    </row>
    <row r="296" spans="1:5" ht="15">
      <c r="A296" s="75" t="s">
        <v>1155</v>
      </c>
      <c r="B296" s="98">
        <v>4</v>
      </c>
      <c r="C296" s="99">
        <v>1</v>
      </c>
      <c r="D296" s="76">
        <v>0.41000000000000003</v>
      </c>
      <c r="E296" s="77">
        <v>0.41000000000000003</v>
      </c>
    </row>
    <row r="297" spans="1:5" ht="15">
      <c r="A297" s="75" t="s">
        <v>1156</v>
      </c>
      <c r="B297" s="98">
        <v>1</v>
      </c>
      <c r="C297" s="99">
        <v>2</v>
      </c>
      <c r="D297" s="76">
        <v>0.4</v>
      </c>
      <c r="E297" s="77">
        <v>0.4</v>
      </c>
    </row>
    <row r="298" spans="1:5" ht="15">
      <c r="A298" s="75" t="s">
        <v>1157</v>
      </c>
      <c r="B298" s="98">
        <v>1</v>
      </c>
      <c r="C298" s="99">
        <v>14</v>
      </c>
      <c r="D298" s="76">
        <v>0.4</v>
      </c>
      <c r="E298" s="77">
        <v>0.4</v>
      </c>
    </row>
    <row r="299" spans="1:5" ht="15">
      <c r="A299" s="75" t="s">
        <v>1158</v>
      </c>
      <c r="B299" s="98">
        <v>1</v>
      </c>
      <c r="C299" s="99">
        <v>9</v>
      </c>
      <c r="D299" s="76">
        <v>0.41000000000000003</v>
      </c>
      <c r="E299" s="77">
        <v>0.4</v>
      </c>
    </row>
    <row r="300" spans="1:5" ht="15">
      <c r="A300" s="75" t="s">
        <v>1159</v>
      </c>
      <c r="B300" s="98">
        <v>1</v>
      </c>
      <c r="C300" s="99">
        <v>24</v>
      </c>
      <c r="D300" s="76">
        <v>0.4</v>
      </c>
      <c r="E300" s="77">
        <v>0.4</v>
      </c>
    </row>
    <row r="301" spans="1:5" ht="15">
      <c r="A301" s="75" t="s">
        <v>1160</v>
      </c>
      <c r="B301" s="98">
        <v>1</v>
      </c>
      <c r="C301" s="99">
        <v>57</v>
      </c>
      <c r="D301" s="76">
        <v>0.4</v>
      </c>
      <c r="E301" s="77">
        <v>0.4</v>
      </c>
    </row>
    <row r="302" spans="1:5" ht="15">
      <c r="A302" s="75" t="s">
        <v>1161</v>
      </c>
      <c r="B302" s="98">
        <v>1</v>
      </c>
      <c r="C302" s="99">
        <v>14</v>
      </c>
      <c r="D302" s="76">
        <v>0.4</v>
      </c>
      <c r="E302" s="77">
        <v>0.4</v>
      </c>
    </row>
    <row r="303" spans="1:5" ht="15">
      <c r="A303" s="75" t="s">
        <v>1162</v>
      </c>
      <c r="B303" s="98">
        <v>1</v>
      </c>
      <c r="C303" s="99">
        <v>11</v>
      </c>
      <c r="D303" s="76">
        <v>0.41000000000000003</v>
      </c>
      <c r="E303" s="77">
        <v>0.4</v>
      </c>
    </row>
    <row r="304" spans="1:5" ht="15">
      <c r="A304" s="75" t="s">
        <v>1163</v>
      </c>
      <c r="B304" s="98">
        <v>4</v>
      </c>
      <c r="C304" s="99">
        <v>1</v>
      </c>
      <c r="D304" s="76">
        <v>0.4</v>
      </c>
      <c r="E304" s="77">
        <v>0.4</v>
      </c>
    </row>
    <row r="305" spans="1:5" ht="15">
      <c r="A305" s="75" t="s">
        <v>1164</v>
      </c>
      <c r="B305" s="98">
        <v>1</v>
      </c>
      <c r="C305" s="99">
        <v>1</v>
      </c>
      <c r="D305" s="76">
        <v>0.4</v>
      </c>
      <c r="E305" s="77">
        <v>0.4</v>
      </c>
    </row>
    <row r="306" spans="1:5" ht="15">
      <c r="A306" s="75" t="s">
        <v>1165</v>
      </c>
      <c r="B306" s="98">
        <v>1</v>
      </c>
      <c r="C306" s="99">
        <v>6</v>
      </c>
      <c r="D306" s="76">
        <v>0.39</v>
      </c>
      <c r="E306" s="77">
        <v>0.39</v>
      </c>
    </row>
    <row r="307" spans="1:5" ht="15">
      <c r="A307" s="75" t="s">
        <v>1166</v>
      </c>
      <c r="B307" s="98">
        <v>1</v>
      </c>
      <c r="C307" s="99">
        <v>5</v>
      </c>
      <c r="D307" s="76">
        <v>0.39</v>
      </c>
      <c r="E307" s="77">
        <v>0.39</v>
      </c>
    </row>
    <row r="308" spans="1:5" ht="15">
      <c r="A308" s="75" t="s">
        <v>1167</v>
      </c>
      <c r="B308" s="98">
        <v>1</v>
      </c>
      <c r="C308" s="99">
        <v>20</v>
      </c>
      <c r="D308" s="76">
        <v>0.39</v>
      </c>
      <c r="E308" s="77">
        <v>0.39</v>
      </c>
    </row>
    <row r="309" spans="1:5" ht="15">
      <c r="A309" s="75" t="s">
        <v>1168</v>
      </c>
      <c r="B309" s="98">
        <v>1</v>
      </c>
      <c r="C309" s="99">
        <v>22</v>
      </c>
      <c r="D309" s="76">
        <v>0.39</v>
      </c>
      <c r="E309" s="77">
        <v>0.39</v>
      </c>
    </row>
    <row r="310" spans="1:5" ht="15">
      <c r="A310" s="75" t="s">
        <v>1169</v>
      </c>
      <c r="B310" s="98">
        <v>1</v>
      </c>
      <c r="C310" s="99">
        <v>14</v>
      </c>
      <c r="D310" s="76">
        <v>0.39</v>
      </c>
      <c r="E310" s="77">
        <v>0.39</v>
      </c>
    </row>
    <row r="311" spans="1:5" ht="15">
      <c r="A311" s="75" t="s">
        <v>1170</v>
      </c>
      <c r="B311" s="98">
        <v>1</v>
      </c>
      <c r="C311" s="99">
        <v>1</v>
      </c>
      <c r="D311" s="76">
        <v>0.38</v>
      </c>
      <c r="E311" s="77">
        <v>0.38</v>
      </c>
    </row>
    <row r="312" spans="1:5" ht="15">
      <c r="A312" s="75" t="s">
        <v>1171</v>
      </c>
      <c r="B312" s="98">
        <v>1</v>
      </c>
      <c r="C312" s="99">
        <v>8</v>
      </c>
      <c r="D312" s="76">
        <v>0.38</v>
      </c>
      <c r="E312" s="77">
        <v>0.38</v>
      </c>
    </row>
    <row r="313" spans="1:5" ht="15">
      <c r="A313" s="75" t="s">
        <v>1172</v>
      </c>
      <c r="B313" s="98">
        <v>1</v>
      </c>
      <c r="C313" s="99">
        <v>8</v>
      </c>
      <c r="D313" s="76">
        <v>0.38</v>
      </c>
      <c r="E313" s="77">
        <v>0.38</v>
      </c>
    </row>
    <row r="314" spans="1:5" ht="15">
      <c r="A314" s="75" t="s">
        <v>1173</v>
      </c>
      <c r="B314" s="98">
        <v>2</v>
      </c>
      <c r="C314" s="99">
        <v>1</v>
      </c>
      <c r="D314" s="76">
        <v>0.38</v>
      </c>
      <c r="E314" s="77">
        <v>0.38</v>
      </c>
    </row>
    <row r="315" spans="1:5" ht="15">
      <c r="A315" s="75" t="s">
        <v>1174</v>
      </c>
      <c r="B315" s="98">
        <v>2</v>
      </c>
      <c r="C315" s="99">
        <v>1</v>
      </c>
      <c r="D315" s="76">
        <v>0.37</v>
      </c>
      <c r="E315" s="77">
        <v>0.37</v>
      </c>
    </row>
    <row r="316" spans="1:5" ht="15">
      <c r="A316" s="75" t="s">
        <v>1175</v>
      </c>
      <c r="B316" s="98">
        <v>4</v>
      </c>
      <c r="C316" s="99">
        <v>1</v>
      </c>
      <c r="D316" s="76">
        <v>0.37</v>
      </c>
      <c r="E316" s="77">
        <v>0.37</v>
      </c>
    </row>
    <row r="317" spans="1:5" ht="15">
      <c r="A317" s="75" t="s">
        <v>1176</v>
      </c>
      <c r="B317" s="98">
        <v>3</v>
      </c>
      <c r="C317" s="99">
        <v>1</v>
      </c>
      <c r="D317" s="76">
        <v>0.37</v>
      </c>
      <c r="E317" s="77">
        <v>0.37</v>
      </c>
    </row>
    <row r="318" spans="1:5" ht="15">
      <c r="A318" s="75" t="s">
        <v>1177</v>
      </c>
      <c r="B318" s="98">
        <v>1</v>
      </c>
      <c r="C318" s="99">
        <v>1</v>
      </c>
      <c r="D318" s="76">
        <v>0.37</v>
      </c>
      <c r="E318" s="77">
        <v>0.37</v>
      </c>
    </row>
    <row r="319" spans="1:5" ht="15">
      <c r="A319" s="75" t="s">
        <v>1178</v>
      </c>
      <c r="B319" s="98">
        <v>1</v>
      </c>
      <c r="C319" s="99">
        <v>2</v>
      </c>
      <c r="D319" s="76">
        <v>0.37</v>
      </c>
      <c r="E319" s="77">
        <v>0.37</v>
      </c>
    </row>
    <row r="320" spans="1:5" ht="15">
      <c r="A320" s="75" t="s">
        <v>1179</v>
      </c>
      <c r="B320" s="98">
        <v>1</v>
      </c>
      <c r="C320" s="99">
        <v>8</v>
      </c>
      <c r="D320" s="76">
        <v>0.37</v>
      </c>
      <c r="E320" s="77">
        <v>0.37</v>
      </c>
    </row>
    <row r="321" spans="1:5" ht="15">
      <c r="A321" s="75" t="s">
        <v>1180</v>
      </c>
      <c r="B321" s="98">
        <v>1</v>
      </c>
      <c r="C321" s="99">
        <v>2</v>
      </c>
      <c r="D321" s="76">
        <v>0.38</v>
      </c>
      <c r="E321" s="77">
        <v>0.37</v>
      </c>
    </row>
    <row r="322" spans="1:5" ht="15">
      <c r="A322" s="75" t="s">
        <v>1181</v>
      </c>
      <c r="B322" s="98">
        <v>1</v>
      </c>
      <c r="C322" s="99">
        <v>17</v>
      </c>
      <c r="D322" s="76">
        <v>0.37</v>
      </c>
      <c r="E322" s="77">
        <v>0.37</v>
      </c>
    </row>
    <row r="323" spans="1:5" ht="15">
      <c r="A323" s="75" t="s">
        <v>1182</v>
      </c>
      <c r="B323" s="98">
        <v>1</v>
      </c>
      <c r="C323" s="99">
        <v>4</v>
      </c>
      <c r="D323" s="76">
        <v>0.37</v>
      </c>
      <c r="E323" s="77">
        <v>0.37</v>
      </c>
    </row>
    <row r="324" spans="1:5" ht="15">
      <c r="A324" s="75" t="s">
        <v>1183</v>
      </c>
      <c r="B324" s="98">
        <v>5</v>
      </c>
      <c r="C324" s="99">
        <v>1</v>
      </c>
      <c r="D324" s="76">
        <v>0.37</v>
      </c>
      <c r="E324" s="77">
        <v>0.37</v>
      </c>
    </row>
    <row r="325" spans="1:5" ht="15">
      <c r="A325" s="75" t="s">
        <v>1184</v>
      </c>
      <c r="B325" s="98">
        <v>2</v>
      </c>
      <c r="C325" s="99">
        <v>1</v>
      </c>
      <c r="D325" s="76">
        <v>0.37</v>
      </c>
      <c r="E325" s="77">
        <v>0.37</v>
      </c>
    </row>
    <row r="326" spans="1:5" ht="15">
      <c r="A326" s="75" t="s">
        <v>1185</v>
      </c>
      <c r="B326" s="98">
        <v>6</v>
      </c>
      <c r="C326" s="99">
        <v>1</v>
      </c>
      <c r="D326" s="76">
        <v>0.36</v>
      </c>
      <c r="E326" s="77">
        <v>0.36</v>
      </c>
    </row>
    <row r="327" spans="1:5" ht="15">
      <c r="A327" s="75" t="s">
        <v>1186</v>
      </c>
      <c r="B327" s="98">
        <v>1</v>
      </c>
      <c r="C327" s="99">
        <v>3</v>
      </c>
      <c r="D327" s="76">
        <v>0.36</v>
      </c>
      <c r="E327" s="77">
        <v>0.36</v>
      </c>
    </row>
    <row r="328" spans="1:5" ht="15">
      <c r="A328" s="75" t="s">
        <v>1187</v>
      </c>
      <c r="B328" s="98">
        <v>1</v>
      </c>
      <c r="C328" s="99">
        <v>7</v>
      </c>
      <c r="D328" s="76">
        <v>0.36</v>
      </c>
      <c r="E328" s="77">
        <v>0.36</v>
      </c>
    </row>
    <row r="329" spans="1:5" ht="15">
      <c r="A329" s="75" t="s">
        <v>1188</v>
      </c>
      <c r="B329" s="98">
        <v>1</v>
      </c>
      <c r="C329" s="99">
        <v>4</v>
      </c>
      <c r="D329" s="76">
        <v>0.36</v>
      </c>
      <c r="E329" s="77">
        <v>0.36</v>
      </c>
    </row>
    <row r="330" spans="1:5" ht="15">
      <c r="A330" s="75" t="s">
        <v>1189</v>
      </c>
      <c r="B330" s="98">
        <v>1</v>
      </c>
      <c r="C330" s="99">
        <v>4</v>
      </c>
      <c r="D330" s="76">
        <v>0.36</v>
      </c>
      <c r="E330" s="77">
        <v>0.36</v>
      </c>
    </row>
    <row r="331" spans="1:5" ht="15">
      <c r="A331" s="75" t="s">
        <v>1190</v>
      </c>
      <c r="B331" s="98">
        <v>5</v>
      </c>
      <c r="C331" s="99">
        <v>1</v>
      </c>
      <c r="D331" s="76">
        <v>0.36</v>
      </c>
      <c r="E331" s="77">
        <v>0.36</v>
      </c>
    </row>
    <row r="332" spans="1:5" ht="15">
      <c r="A332" s="75" t="s">
        <v>1191</v>
      </c>
      <c r="B332" s="98">
        <v>3</v>
      </c>
      <c r="C332" s="99">
        <v>1</v>
      </c>
      <c r="D332" s="76">
        <v>0.36</v>
      </c>
      <c r="E332" s="77">
        <v>0.36</v>
      </c>
    </row>
    <row r="333" spans="1:5" ht="15">
      <c r="A333" s="75" t="s">
        <v>1192</v>
      </c>
      <c r="B333" s="98">
        <v>1</v>
      </c>
      <c r="C333" s="99">
        <v>1</v>
      </c>
      <c r="D333" s="76">
        <v>0.35000000000000003</v>
      </c>
      <c r="E333" s="77">
        <v>0.35000000000000003</v>
      </c>
    </row>
    <row r="334" spans="1:5" ht="15">
      <c r="A334" s="75" t="s">
        <v>1193</v>
      </c>
      <c r="B334" s="98">
        <v>1</v>
      </c>
      <c r="C334" s="99">
        <v>6</v>
      </c>
      <c r="D334" s="76">
        <v>0.35000000000000003</v>
      </c>
      <c r="E334" s="77">
        <v>0.35000000000000003</v>
      </c>
    </row>
    <row r="335" spans="1:5" ht="15">
      <c r="A335" s="75" t="s">
        <v>1194</v>
      </c>
      <c r="B335" s="98">
        <v>1</v>
      </c>
      <c r="C335" s="99">
        <v>14</v>
      </c>
      <c r="D335" s="76">
        <v>0.35000000000000003</v>
      </c>
      <c r="E335" s="77">
        <v>0.35000000000000003</v>
      </c>
    </row>
    <row r="336" spans="1:5" ht="15">
      <c r="A336" s="75" t="s">
        <v>1195</v>
      </c>
      <c r="B336" s="98">
        <v>1</v>
      </c>
      <c r="C336" s="99">
        <v>13</v>
      </c>
      <c r="D336" s="76">
        <v>0.35000000000000003</v>
      </c>
      <c r="E336" s="77">
        <v>0.35000000000000003</v>
      </c>
    </row>
    <row r="337" spans="1:5" ht="15">
      <c r="A337" s="75" t="s">
        <v>1196</v>
      </c>
      <c r="B337" s="98">
        <v>1</v>
      </c>
      <c r="C337" s="99">
        <v>8</v>
      </c>
      <c r="D337" s="76">
        <v>0.34</v>
      </c>
      <c r="E337" s="77">
        <v>0.34</v>
      </c>
    </row>
    <row r="338" spans="1:5" ht="15">
      <c r="A338" s="75" t="s">
        <v>1197</v>
      </c>
      <c r="B338" s="98">
        <v>1</v>
      </c>
      <c r="C338" s="99">
        <v>12</v>
      </c>
      <c r="D338" s="76">
        <v>0.34</v>
      </c>
      <c r="E338" s="77">
        <v>0.34</v>
      </c>
    </row>
    <row r="339" spans="1:5" ht="15">
      <c r="A339" s="75" t="s">
        <v>1198</v>
      </c>
      <c r="B339" s="98">
        <v>1</v>
      </c>
      <c r="C339" s="99">
        <v>1</v>
      </c>
      <c r="D339" s="76">
        <v>0.33</v>
      </c>
      <c r="E339" s="77">
        <v>0.33</v>
      </c>
    </row>
    <row r="340" spans="1:5" ht="15">
      <c r="A340" s="75" t="s">
        <v>1199</v>
      </c>
      <c r="B340" s="98">
        <v>1</v>
      </c>
      <c r="C340" s="99">
        <v>6</v>
      </c>
      <c r="D340" s="76">
        <v>0.33</v>
      </c>
      <c r="E340" s="77">
        <v>0.33</v>
      </c>
    </row>
    <row r="341" spans="1:5" ht="15">
      <c r="A341" s="75" t="s">
        <v>1200</v>
      </c>
      <c r="B341" s="98">
        <v>1</v>
      </c>
      <c r="C341" s="99">
        <v>3</v>
      </c>
      <c r="D341" s="76">
        <v>0.33</v>
      </c>
      <c r="E341" s="77">
        <v>0.33</v>
      </c>
    </row>
    <row r="342" spans="1:5" ht="15">
      <c r="A342" s="75" t="s">
        <v>1201</v>
      </c>
      <c r="B342" s="98">
        <v>1</v>
      </c>
      <c r="C342" s="99">
        <v>3</v>
      </c>
      <c r="D342" s="76">
        <v>0.33</v>
      </c>
      <c r="E342" s="77">
        <v>0.33</v>
      </c>
    </row>
    <row r="343" spans="1:5" ht="15">
      <c r="A343" s="75" t="s">
        <v>1202</v>
      </c>
      <c r="B343" s="98">
        <v>3</v>
      </c>
      <c r="C343" s="99">
        <v>1</v>
      </c>
      <c r="D343" s="76">
        <v>0.32</v>
      </c>
      <c r="E343" s="77">
        <v>0.32</v>
      </c>
    </row>
    <row r="344" spans="1:5" ht="15">
      <c r="A344" s="75" t="s">
        <v>1203</v>
      </c>
      <c r="B344" s="98">
        <v>1</v>
      </c>
      <c r="C344" s="99">
        <v>1</v>
      </c>
      <c r="D344" s="76">
        <v>0.32</v>
      </c>
      <c r="E344" s="77">
        <v>0.32</v>
      </c>
    </row>
    <row r="345" spans="1:5" ht="15">
      <c r="A345" s="75" t="s">
        <v>1204</v>
      </c>
      <c r="B345" s="98">
        <v>1</v>
      </c>
      <c r="C345" s="99">
        <v>7</v>
      </c>
      <c r="D345" s="76">
        <v>0.32</v>
      </c>
      <c r="E345" s="77">
        <v>0.32</v>
      </c>
    </row>
    <row r="346" spans="1:5" ht="15">
      <c r="A346" s="75" t="s">
        <v>1205</v>
      </c>
      <c r="B346" s="98">
        <v>3</v>
      </c>
      <c r="C346" s="99">
        <v>1</v>
      </c>
      <c r="D346" s="76">
        <v>0.32</v>
      </c>
      <c r="E346" s="77">
        <v>0.32</v>
      </c>
    </row>
    <row r="347" spans="1:5" ht="15">
      <c r="A347" s="75" t="s">
        <v>1206</v>
      </c>
      <c r="B347" s="98">
        <v>1</v>
      </c>
      <c r="C347" s="99">
        <v>26</v>
      </c>
      <c r="D347" s="76">
        <v>0.31</v>
      </c>
      <c r="E347" s="77">
        <v>0.31</v>
      </c>
    </row>
    <row r="348" spans="1:5" ht="15">
      <c r="A348" s="75" t="s">
        <v>1207</v>
      </c>
      <c r="B348" s="98">
        <v>1</v>
      </c>
      <c r="C348" s="99">
        <v>10</v>
      </c>
      <c r="D348" s="76">
        <v>0.3</v>
      </c>
      <c r="E348" s="77">
        <v>0.3</v>
      </c>
    </row>
    <row r="349" spans="1:5" ht="15">
      <c r="A349" s="75" t="s">
        <v>1208</v>
      </c>
      <c r="B349" s="98">
        <v>1</v>
      </c>
      <c r="C349" s="99">
        <v>6</v>
      </c>
      <c r="D349" s="76">
        <v>0.3</v>
      </c>
      <c r="E349" s="77">
        <v>0.3</v>
      </c>
    </row>
    <row r="350" spans="1:5" ht="15">
      <c r="A350" s="75" t="s">
        <v>1209</v>
      </c>
      <c r="B350" s="98">
        <v>4</v>
      </c>
      <c r="C350" s="99">
        <v>1</v>
      </c>
      <c r="D350" s="76">
        <v>0.3</v>
      </c>
      <c r="E350" s="77">
        <v>0.3</v>
      </c>
    </row>
    <row r="351" spans="1:5" ht="15">
      <c r="A351" s="75" t="s">
        <v>1210</v>
      </c>
      <c r="B351" s="98">
        <v>1</v>
      </c>
      <c r="C351" s="99">
        <v>3</v>
      </c>
      <c r="D351" s="76">
        <v>0.29</v>
      </c>
      <c r="E351" s="77">
        <v>0.29</v>
      </c>
    </row>
    <row r="352" spans="1:5" ht="15">
      <c r="A352" s="75" t="s">
        <v>1211</v>
      </c>
      <c r="B352" s="98">
        <v>1</v>
      </c>
      <c r="C352" s="99">
        <v>9</v>
      </c>
      <c r="D352" s="76">
        <v>0.28</v>
      </c>
      <c r="E352" s="77">
        <v>0.28</v>
      </c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Costantino Camodeca</cp:lastModifiedBy>
  <dcterms:created xsi:type="dcterms:W3CDTF">2017-04-13T19:02:44Z</dcterms:created>
  <dcterms:modified xsi:type="dcterms:W3CDTF">2024-06-07T14:08:42Z</dcterms:modified>
  <cp:category/>
  <cp:version/>
  <cp:contentType/>
  <cp:contentStatus/>
</cp:coreProperties>
</file>