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COA - INTRA-COMMODITY" sheetId="24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26" r:id="rId9"/>
    <sheet name="OPTIONS - INTERVALLES DE MARGE" sheetId="10" r:id="rId10"/>
    <sheet name="CAT - INTERVALLES DE MARGE" sheetId="11" r:id="rId11"/>
    <sheet name="CAT SUR ACTIONS - INTERVALLES" sheetId="12" r:id="rId12"/>
    <sheet name="COA - INTRA-MARCHANDISES" sheetId="25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27" r:id="rId18"/>
  </sheets>
  <definedNames>
    <definedName name="_xlnm.Print_Area" localSheetId="17">'CAT - INTER-MARCHANDISES'!$A$1:$E$778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INTER-COMMODITY'!$A$1:$E$771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<sst xmlns="http://schemas.openxmlformats.org/spreadsheetml/2006/main" count="3146" uniqueCount="1306">
  <si>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</si>
  <si>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</si>
  <si>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</si>
  <si>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</si>
  <si>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</si>
  <si>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</si>
  <si>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</si>
  <si>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</si>
  <si>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</si>
  <si>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</si>
  <si>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</si>
  <si>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</si>
  <si>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</si>
  <si>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</si>
  <si>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</si>
  <si>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</si>
  <si>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</si>
  <si>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</si>
  <si>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</si>
  <si>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</si>
  <si>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</si>
  <si>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</si>
  <si>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</si>
  <si>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</si>
  <si>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</si>
  <si>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</si>
  <si>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</si>
  <si>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</si>
  <si>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</si>
  <si>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</si>
  <si>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</si>
  <si>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</si>
  <si>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</si>
  <si>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</si>
  <si>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</si>
  <si>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</si>
  <si>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</si>
  <si>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</si>
  <si>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</si>
  <si>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</si>
  <si>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</si>
  <si>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6,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</si>
  <si>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</si>
  <si>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</si>
  <si>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</si>
  <si>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</si>
  <si>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</si>
  <si>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</si>
  <si>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</si>
  <si>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</si>
  <si>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</si>
  <si>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</si>
  <si>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</si>
  <si>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</si>
  <si>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</si>
  <si>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</si>
  <si>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</t>
  </si>
  <si>
    <t>First Majestic Silver Corp.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</si>
  <si>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</si>
  <si>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</si>
  <si>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</si>
  <si>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</si>
  <si>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</si>
  <si>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</si>
  <si>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</si>
  <si>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</si>
  <si>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</si>
  <si>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</si>
  <si>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</si>
  <si>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</si>
  <si>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</si>
  <si>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</si>
  <si>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</si>
  <si>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</si>
  <si>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</si>
  <si>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</si>
  <si>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</si>
  <si>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</si>
  <si>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</si>
  <si>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</si>
  <si>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</si>
  <si>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</si>
  <si>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</si>
  <si>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</si>
  <si>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</si>
  <si>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</si>
  <si>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</si>
  <si>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</si>
  <si>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</si>
  <si>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</si>
  <si>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</si>
  <si>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</si>
  <si>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</si>
  <si>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</si>
  <si>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</si>
  <si>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</si>
  <si>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</si>
  <si>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</si>
  <si>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</si>
  <si>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</si>
  <si>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</si>
  <si>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</si>
  <si>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</si>
  <si>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</si>
  <si>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</si>
  <si>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</si>
  <si>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</si>
  <si>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</si>
  <si>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</si>
  <si>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</si>
  <si>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</si>
  <si>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</si>
  <si>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</si>
  <si>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</si>
  <si>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</si>
  <si>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</si>
  <si>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</si>
  <si>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</si>
  <si>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</si>
  <si>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</si>
  <si>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</si>
  <si>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</si>
  <si>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</si>
  <si>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</si>
  <si>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</si>
  <si>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</si>
  <si>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</si>
  <si>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</si>
  <si>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</si>
  <si>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</si>
  <si>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</si>
  <si>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</si>
  <si>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</si>
  <si>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</si>
  <si>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</si>
  <si>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</si>
  <si>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</si>
  <si>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</si>
  <si>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</si>
  <si>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</si>
  <si>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</si>
  <si>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</si>
  <si>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</si>
  <si>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</si>
  <si>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</si>
  <si>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</si>
  <si>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</si>
  <si>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</si>
  <si>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</si>
  <si>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</si>
  <si>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</si>
  <si>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</si>
  <si>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</si>
  <si>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</si>
  <si>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</si>
  <si>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</si>
  <si>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</si>
  <si>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</si>
  <si>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</si>
  <si>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</si>
  <si>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</si>
  <si>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</si>
  <si>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</si>
  <si>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</si>
  <si>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</si>
  <si>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</si>
  <si>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</si>
  <si>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</si>
  <si>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</si>
  <si>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</si>
  <si>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</si>
  <si>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</si>
  <si>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</si>
  <si>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</si>
  <si>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</si>
  <si>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</si>
  <si>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</si>
  <si>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</si>
  <si>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</si>
  <si>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</si>
  <si>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</si>
  <si>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</si>
  <si>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</si>
  <si>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</si>
  <si>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</si>
  <si>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</si>
  <si>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</si>
  <si>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</si>
  <si>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</si>
  <si>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</si>
  <si>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</si>
  <si>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</si>
  <si>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</si>
  <si>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</si>
  <si>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</si>
  <si>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</si>
  <si>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</si>
  <si>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</si>
  <si>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</si>
  <si>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</si>
  <si>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</si>
  <si>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</si>
  <si>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</si>
  <si>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</si>
  <si>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</si>
  <si>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</si>
  <si>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</si>
  <si>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</si>
  <si>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</si>
  <si>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</si>
  <si>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</si>
  <si>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</si>
  <si>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</si>
  <si>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</si>
  <si>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</si>
  <si>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</si>
  <si>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</si>
  <si>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</si>
  <si>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</si>
  <si>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</si>
  <si>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</si>
  <si>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</si>
  <si>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</si>
  <si>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</si>
  <si>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</si>
  <si>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</si>
  <si>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</si>
  <si>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</si>
  <si>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</si>
  <si>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</si>
  <si>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</si>
  <si>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</si>
  <si>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</si>
  <si>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</si>
  <si>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</si>
  <si>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</si>
  <si>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</si>
  <si>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ERF2</t>
  </si>
  <si>
    <t>Enerplus Corporation (CA) (adjusted)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</si>
  <si>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</si>
  <si>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</si>
  <si>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</si>
  <si>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</si>
  <si>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</si>
  <si>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</si>
  <si>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</si>
  <si>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</si>
  <si>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</si>
  <si>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</si>
  <si>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</si>
  <si>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</si>
  <si>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</si>
  <si>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</si>
  <si>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</si>
  <si>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</si>
  <si>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</si>
  <si>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</si>
  <si>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</si>
  <si>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</si>
  <si>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</si>
  <si>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</si>
  <si>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</si>
  <si>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</si>
  <si>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</si>
  <si>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</si>
  <si>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</si>
  <si>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</si>
  <si>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</si>
  <si>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</si>
  <si>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</si>
  <si>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</si>
  <si>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</si>
  <si>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</si>
  <si>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</si>
  <si>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</si>
  <si>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</si>
  <si>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</si>
  <si>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</si>
  <si>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</si>
  <si>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</si>
  <si>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</si>
  <si>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</si>
  <si>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</si>
  <si>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</si>
  <si>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</si>
  <si>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</si>
  <si>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</si>
  <si>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</si>
  <si>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</si>
  <si>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</si>
  <si>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</si>
  <si>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</si>
  <si>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</si>
  <si>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</si>
  <si>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</si>
  <si>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</si>
  <si>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</si>
  <si>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</si>
  <si>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</si>
  <si>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</si>
  <si>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</si>
  <si>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</si>
  <si>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</si>
  <si>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</si>
  <si>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</si>
  <si>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</si>
  <si>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</si>
  <si>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</si>
  <si>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</si>
  <si>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</si>
  <si>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</si>
  <si>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HPS.A</t>
  </si>
  <si>
    <t>Hammond Power Solutions Inc. (Converge)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</si>
  <si>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</si>
  <si>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</si>
  <si>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</si>
  <si>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</si>
  <si>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</si>
  <si>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</si>
  <si>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</si>
  <si>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</si>
  <si>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</si>
  <si>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</si>
  <si>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</si>
  <si>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</si>
  <si>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</si>
  <si>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</si>
  <si>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</si>
  <si>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</si>
  <si>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</si>
  <si>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</si>
  <si>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</si>
  <si>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</si>
  <si>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</si>
  <si>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</si>
  <si>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</si>
  <si>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</si>
  <si>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</si>
  <si>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</si>
  <si>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</si>
  <si>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</si>
  <si>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</si>
  <si>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</si>
  <si>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</si>
  <si>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</si>
  <si>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</si>
  <si>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</si>
  <si>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</si>
  <si>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</si>
  <si>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</si>
  <si>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</si>
  <si>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</si>
  <si>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</si>
  <si>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</si>
  <si>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</si>
  <si>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</si>
  <si>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</si>
  <si>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</si>
  <si>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</si>
  <si>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</si>
  <si>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</si>
  <si>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</si>
  <si>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</si>
  <si>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</si>
  <si>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</si>
  <si>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</si>
  <si>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</si>
  <si>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</si>
  <si>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</si>
  <si>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</si>
  <si>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</si>
  <si>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</si>
  <si>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</si>
  <si>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</si>
  <si>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</si>
  <si>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</si>
  <si>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</si>
  <si>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</si>
  <si>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</si>
  <si>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</si>
  <si>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</si>
  <si>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</si>
  <si>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</si>
  <si>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</si>
  <si>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</si>
  <si>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</si>
  <si>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</si>
  <si>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</si>
  <si>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</si>
  <si>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</si>
  <si>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</si>
  <si>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</si>
  <si>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</si>
  <si>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</si>
  <si>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</si>
  <si>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</si>
  <si>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</si>
  <si>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</si>
  <si>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</si>
  <si>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</si>
  <si>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</si>
  <si>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</si>
  <si>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</si>
  <si>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</si>
  <si>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</si>
  <si>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</si>
  <si>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</si>
  <si>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</si>
  <si>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</si>
  <si>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</si>
  <si>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</si>
  <si>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</si>
  <si>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</si>
  <si>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</si>
  <si>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</si>
  <si>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</si>
  <si>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</si>
  <si>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</si>
  <si>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</si>
  <si>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</si>
  <si>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</si>
  <si>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</si>
  <si>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</si>
  <si>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</si>
  <si>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</si>
  <si>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</si>
  <si>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</si>
  <si>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</si>
  <si>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</si>
  <si>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</si>
  <si>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</si>
  <si>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</si>
  <si>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</si>
  <si>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</si>
  <si>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</si>
  <si>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</si>
  <si>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</si>
  <si>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</si>
  <si>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</si>
  <si>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</si>
  <si>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</si>
  <si>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</si>
  <si>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</si>
  <si>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</si>
  <si>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</si>
  <si>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</si>
  <si>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</si>
  <si>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</si>
  <si>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</si>
  <si>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</si>
  <si>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</si>
  <si>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</si>
  <si>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</si>
  <si>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</si>
  <si>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</si>
  <si>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</si>
  <si>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</si>
  <si>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</si>
  <si>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</si>
  <si>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</si>
  <si>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</si>
  <si>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</si>
  <si>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</si>
  <si>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</si>
  <si>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</si>
  <si>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</si>
  <si>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</si>
  <si>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</si>
  <si>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</si>
  <si>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</si>
  <si>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</si>
  <si>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</si>
  <si>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</si>
  <si>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</si>
  <si>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</si>
  <si>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</si>
  <si>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</si>
  <si>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</si>
  <si>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</si>
  <si>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</si>
  <si>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</si>
  <si>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</si>
  <si>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</si>
  <si>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</si>
  <si>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</si>
  <si>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</si>
  <si>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</si>
  <si>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</si>
  <si>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</si>
  <si>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</si>
  <si>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</si>
  <si>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</si>
  <si>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</si>
  <si>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</si>
  <si>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</si>
  <si>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</si>
  <si>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</si>
  <si>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</si>
  <si>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</si>
  <si>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</si>
  <si>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</si>
  <si>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</si>
  <si>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</si>
  <si>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</si>
  <si>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</si>
  <si>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</si>
  <si>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</si>
  <si>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</si>
  <si>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</si>
  <si>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</si>
  <si>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</si>
  <si>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</si>
  <si>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</si>
  <si>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</si>
  <si>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</si>
  <si>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</si>
  <si>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</si>
  <si>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</si>
  <si>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</si>
  <si>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</si>
  <si>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</si>
  <si>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</si>
  <si>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</si>
  <si>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</si>
  <si>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</si>
  <si>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</si>
  <si>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</si>
  <si>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</si>
  <si>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</si>
  <si>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</si>
  <si>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</si>
  <si>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</si>
  <si>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</si>
  <si>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</si>
  <si>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</si>
  <si>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</si>
  <si>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</si>
  <si>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</si>
  <si>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</si>
  <si>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</si>
  <si>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</si>
  <si>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</si>
  <si>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</si>
  <si>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</si>
  <si>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</si>
  <si>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</si>
  <si>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</si>
  <si>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</si>
  <si>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</si>
  <si>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</si>
  <si>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</si>
  <si>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</si>
  <si>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</si>
  <si>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</si>
  <si>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</si>
  <si>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</si>
  <si>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</si>
  <si>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</si>
  <si>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</si>
  <si>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</si>
  <si>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</si>
  <si>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</si>
  <si>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</si>
  <si>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</si>
  <si>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</si>
  <si>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</si>
  <si>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</si>
  <si>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</si>
  <si>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</si>
  <si>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</si>
  <si>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</si>
  <si>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</si>
  <si>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</si>
  <si>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</si>
  <si>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</si>
  <si>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VRN</t>
  </si>
  <si>
    <t>Veren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</si>
  <si>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</si>
  <si>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</si>
  <si>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</si>
  <si>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</si>
  <si>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</si>
  <si>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</si>
  <si>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</si>
  <si>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</si>
  <si>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</si>
  <si>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</si>
  <si>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</si>
  <si>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</si>
  <si>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</si>
  <si>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</si>
  <si>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</si>
  <si>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</si>
  <si>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</si>
  <si>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</si>
  <si>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</si>
  <si>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</si>
  <si>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</si>
  <si>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</si>
  <si>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</si>
  <si>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</si>
  <si>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</si>
  <si>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</si>
  <si>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</si>
  <si>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</si>
  <si>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</si>
  <si>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</si>
  <si>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</si>
  <si>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</si>
  <si>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</si>
  <si>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</si>
  <si>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</si>
  <si>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</si>
  <si>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</si>
  <si>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</si>
  <si>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</si>
  <si>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</si>
  <si>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</si>
  <si>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</si>
  <si>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</si>
  <si>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</si>
  <si>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</si>
  <si>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</si>
  <si>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</si>
  <si>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</si>
  <si>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</si>
  <si>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</si>
  <si>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</si>
  <si>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</si>
  <si>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</si>
  <si>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</si>
  <si>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</si>
  <si>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</si>
  <si>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</si>
  <si>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</si>
  <si>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</si>
  <si>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</si>
  <si>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</si>
  <si>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</si>
  <si>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</si>
  <si>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</si>
  <si>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</si>
  <si>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</si>
  <si>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</si>
  <si>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</si>
  <si>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</si>
  <si>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</si>
  <si>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</si>
  <si>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</si>
  <si>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</si>
  <si>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</si>
  <si>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</si>
  <si>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</si>
  <si>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</si>
  <si>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</si>
  <si>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</si>
  <si>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</si>
  <si>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</si>
  <si>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</si>
  <si>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</si>
  <si>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</si>
  <si>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</si>
  <si>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</si>
  <si>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</si>
  <si>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</si>
  <si>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</si>
  <si>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</si>
  <si>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</si>
  <si>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</si>
  <si>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</si>
  <si>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</si>
  <si>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</si>
  <si>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</si>
  <si>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</si>
  <si>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</si>
  <si>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</si>
  <si>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</si>
  <si>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</si>
  <si>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</si>
  <si>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</si>
  <si>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</si>
  <si>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</si>
  <si>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</si>
  <si>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</si>
  <si>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</si>
  <si>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</si>
  <si>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</si>
  <si>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</si>
  <si>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</si>
  <si>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</si>
  <si>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</si>
  <si>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</si>
  <si>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</si>
  <si>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</si>
  <si>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</si>
  <si>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</si>
  <si>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</si>
  <si>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</si>
  <si>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</si>
  <si>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</si>
  <si>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</si>
  <si>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</si>
  <si>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</si>
  <si>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</si>
  <si>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</si>
  <si>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</si>
  <si>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</si>
  <si>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</si>
  <si>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</si>
  <si>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</si>
  <si>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</si>
  <si>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</si>
  <si>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</si>
  <si>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</si>
  <si>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</si>
  <si>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</si>
  <si>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</si>
  <si>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</si>
  <si>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</si>
  <si>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</si>
  <si>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</si>
  <si>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</si>
  <si>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</si>
  <si>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</si>
  <si>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</si>
  <si>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</si>
  <si>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</si>
  <si>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</si>
  <si>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</si>
  <si>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</si>
  <si>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</si>
  <si>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</si>
  <si>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</si>
  <si>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</si>
  <si>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</si>
  <si>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</si>
  <si>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</si>
  <si>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</si>
  <si>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</si>
  <si>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</si>
  <si>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</si>
  <si>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</si>
  <si>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</si>
  <si>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</si>
  <si>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</si>
  <si>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</si>
  <si>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</si>
  <si>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</si>
  <si>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</si>
  <si>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</si>
  <si>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</si>
  <si>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</si>
  <si>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</si>
  <si>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</si>
  <si>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</si>
  <si>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</si>
  <si>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</si>
  <si>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</si>
  <si>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</si>
  <si>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</si>
  <si>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</si>
  <si>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</si>
  <si>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</si>
  <si>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</si>
  <si>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</si>
  <si>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</si>
  <si>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</si>
  <si>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</si>
  <si>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</si>
  <si>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</si>
  <si>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</si>
  <si>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</si>
  <si>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</si>
  <si>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</si>
  <si>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</si>
  <si>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FRJ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</si>
  <si>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</si>
  <si>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</si>
  <si>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</si>
  <si>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</si>
  <si>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</si>
  <si>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</si>
  <si>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</si>
  <si>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</si>
  <si>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</si>
  <si>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</si>
  <si>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</si>
  <si>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</si>
  <si>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</si>
  <si>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</si>
  <si>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</si>
  <si>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</si>
  <si>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</si>
  <si>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</si>
  <si>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</si>
  <si>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</si>
  <si>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</si>
  <si>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</si>
  <si>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</si>
  <si>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</si>
  <si>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</si>
  <si>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</si>
  <si>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</si>
  <si>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</si>
  <si>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</si>
  <si>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</si>
  <si>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</si>
  <si>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</si>
  <si>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</si>
  <si>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</si>
  <si>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</si>
  <si>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</si>
  <si>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</si>
  <si>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</si>
  <si>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</si>
  <si>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</si>
  <si>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</si>
  <si>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</si>
  <si>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</si>
  <si>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</si>
  <si>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</si>
  <si>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</si>
  <si>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</si>
  <si>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</si>
  <si>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</si>
  <si>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</si>
  <si>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</si>
  <si>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</si>
  <si>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</si>
  <si>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</si>
  <si>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</si>
  <si>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</si>
  <si>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</si>
  <si>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</si>
  <si>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</si>
  <si>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</si>
  <si>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</si>
  <si>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</si>
  <si>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</si>
  <si>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</si>
  <si>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</si>
  <si>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</si>
  <si>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</si>
  <si>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</si>
  <si>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</si>
  <si>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</si>
  <si>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</si>
  <si>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</si>
  <si>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</si>
  <si>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</si>
  <si>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</si>
  <si>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</si>
  <si>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</si>
  <si>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</si>
  <si>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</si>
  <si>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</si>
  <si>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</si>
  <si>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</si>
  <si>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</si>
  <si>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</si>
  <si>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</si>
  <si>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</si>
  <si>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</si>
  <si>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</si>
  <si>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</si>
  <si>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</si>
  <si>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</si>
  <si>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</si>
  <si>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</si>
  <si>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</si>
  <si>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</si>
  <si>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</si>
  <si>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</si>
  <si>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</si>
  <si>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</si>
  <si>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</si>
  <si>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</si>
  <si>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</si>
  <si>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</si>
  <si>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</si>
  <si>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</si>
  <si>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</si>
  <si>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</si>
  <si>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</si>
  <si>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</si>
  <si>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</si>
  <si>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</si>
  <si>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</si>
  <si>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</si>
  <si>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SXM - FZN</t>
  </si>
  <si>
    <t>SXF - FZN</t>
  </si>
  <si>
    <t>SCF - FIC</t>
  </si>
  <si>
    <t>SCF - FZN</t>
  </si>
  <si>
    <t>SCF - FIU</t>
  </si>
  <si>
    <t>SCF - SCG</t>
  </si>
  <si>
    <t>SCF - SXM</t>
  </si>
  <si>
    <t>SCF - SXF</t>
  </si>
  <si>
    <t>SCF - FXT</t>
  </si>
  <si>
    <t>SCG - FIC</t>
  </si>
  <si>
    <t>SEG - FXT</t>
  </si>
  <si>
    <t>SEG - SXM</t>
  </si>
  <si>
    <t>SEG - SXF</t>
  </si>
  <si>
    <t>SCG - SXF</t>
  </si>
  <si>
    <t>SCF - SEG</t>
  </si>
  <si>
    <t>SCG - FZN</t>
  </si>
  <si>
    <t>SEG - FIU</t>
  </si>
  <si>
    <t>SCG - FIU</t>
  </si>
  <si>
    <t>SEG - FIC</t>
  </si>
  <si>
    <t>SEG - FZN</t>
  </si>
  <si>
    <t>SCG - FXT</t>
  </si>
  <si>
    <t>SXT - FBC</t>
  </si>
  <si>
    <t>SXA - FAE</t>
  </si>
  <si>
    <t>SEG - FXN</t>
  </si>
  <si>
    <t>SXA - FBA</t>
  </si>
  <si>
    <t>SXF - SXB</t>
  </si>
  <si>
    <t>SCG - SXM</t>
  </si>
  <si>
    <t>SXD - FSU</t>
  </si>
  <si>
    <t>SXM - FXN</t>
  </si>
  <si>
    <t>SXF - FXN</t>
  </si>
  <si>
    <t>SXT - FTC</t>
  </si>
  <si>
    <t>SXY - FSU</t>
  </si>
  <si>
    <t>SXY - FVE</t>
  </si>
  <si>
    <t>SCG - SEG</t>
  </si>
  <si>
    <t>SEG - FZB</t>
  </si>
  <si>
    <t>SXM - SXB</t>
  </si>
  <si>
    <t>SEG - SXB</t>
  </si>
  <si>
    <t>SCG - FXN</t>
  </si>
  <si>
    <t>SCF - FXN</t>
  </si>
  <si>
    <t>SEG - SXG</t>
  </si>
  <si>
    <t>SCG - SXB</t>
  </si>
  <si>
    <t>SXK - FRY</t>
  </si>
  <si>
    <t>SXW - FMF</t>
  </si>
  <si>
    <t>SXY - FCQ</t>
  </si>
  <si>
    <t>SXM - FZB</t>
  </si>
  <si>
    <t>SXF - FZB</t>
  </si>
  <si>
    <t>SEG - SXK</t>
  </si>
  <si>
    <t>SCF - SXB</t>
  </si>
  <si>
    <t>SXD - FVE</t>
  </si>
  <si>
    <t>SCG - SXK</t>
  </si>
  <si>
    <t>SXM - SXG</t>
  </si>
  <si>
    <t>SXF - SXG</t>
  </si>
  <si>
    <t>SXK - FCB</t>
  </si>
  <si>
    <t>SXM - SXK</t>
  </si>
  <si>
    <t>SXF - SXK</t>
  </si>
  <si>
    <t>SXB - FRY</t>
  </si>
  <si>
    <t>SXU - FFS</t>
  </si>
  <si>
    <t>SXD - FCQ</t>
  </si>
  <si>
    <t>SXK - FNS</t>
  </si>
  <si>
    <t>SCF - SXK</t>
  </si>
  <si>
    <t>SXY - FWP</t>
  </si>
  <si>
    <t>SXG - FRY</t>
  </si>
  <si>
    <t>SCG - FZB</t>
  </si>
  <si>
    <t>SCF - FZB</t>
  </si>
  <si>
    <t>SCF - SXG</t>
  </si>
  <si>
    <t>SXY - FRJ</t>
  </si>
  <si>
    <t>SXG - FBO</t>
  </si>
  <si>
    <t>SXB - FBO</t>
  </si>
  <si>
    <t>FRJ - FWP</t>
  </si>
  <si>
    <t>SXA - FPM</t>
  </si>
  <si>
    <t>SXD - FWP</t>
  </si>
  <si>
    <t>SEG - FRY</t>
  </si>
  <si>
    <t>SXU - FMA</t>
  </si>
  <si>
    <t>SXG - FCB</t>
  </si>
  <si>
    <t>SXB - FCB</t>
  </si>
  <si>
    <t>SXG - FNS</t>
  </si>
  <si>
    <t>SXB - FNS</t>
  </si>
  <si>
    <t>SXK - FBO</t>
  </si>
  <si>
    <t>FMO - FSU</t>
  </si>
  <si>
    <t>SXM - FRY</t>
  </si>
  <si>
    <t>SXF - FRY</t>
  </si>
  <si>
    <t>SXR - FRW</t>
  </si>
  <si>
    <t>SXT - FIR</t>
  </si>
  <si>
    <t>SXA - FFV</t>
  </si>
  <si>
    <t>FVM - FRJ</t>
  </si>
  <si>
    <t>FVE - FWP</t>
  </si>
  <si>
    <t>FCQ - FVE</t>
  </si>
  <si>
    <t>SXY - FVM</t>
  </si>
  <si>
    <t>SXH - FSH</t>
  </si>
  <si>
    <t>SXB - FMF</t>
  </si>
  <si>
    <t>SXY - FAX</t>
  </si>
  <si>
    <t>SCG - SXG</t>
  </si>
  <si>
    <t>FVE - FSU</t>
  </si>
  <si>
    <t>FCQ - FMO</t>
  </si>
  <si>
    <t>SCF - FRY</t>
  </si>
  <si>
    <t>SXG - FMF</t>
  </si>
  <si>
    <t>SXM - FBO</t>
  </si>
  <si>
    <t>SEG - FBO</t>
  </si>
  <si>
    <t>SXU - FQN</t>
  </si>
  <si>
    <t>SXF - SXW</t>
  </si>
  <si>
    <t>FCQ - FSU</t>
  </si>
  <si>
    <t>FNS - FCB</t>
  </si>
  <si>
    <t>SEG - FCB</t>
  </si>
  <si>
    <t>SEG - FNS</t>
  </si>
  <si>
    <t>SXD - FAX</t>
  </si>
  <si>
    <t>SXD - FRJ</t>
  </si>
  <si>
    <t>SXM - FCB</t>
  </si>
  <si>
    <t>SCF - FNS</t>
  </si>
  <si>
    <t>SXF - FBO</t>
  </si>
  <si>
    <t>SXM - SXW</t>
  </si>
  <si>
    <t>FVE - FRJ</t>
  </si>
  <si>
    <t>SXK - FTD</t>
  </si>
  <si>
    <t>SXW - FLF</t>
  </si>
  <si>
    <t>SXU - FUE</t>
  </si>
  <si>
    <t>SXF - FCB</t>
  </si>
  <si>
    <t>SCG - FNS</t>
  </si>
  <si>
    <t>SXF - FNS</t>
  </si>
  <si>
    <t>SCF - SXW</t>
  </si>
  <si>
    <t>FNS - FRY</t>
  </si>
  <si>
    <t>SXD - FVM</t>
  </si>
  <si>
    <t>SXY - FMO</t>
  </si>
  <si>
    <t>SCF - FCB</t>
  </si>
  <si>
    <t>SCG - FBO</t>
  </si>
  <si>
    <t>FVM - FWP</t>
  </si>
  <si>
    <t>FSU - FWP</t>
  </si>
  <si>
    <t>FCQ - FWP</t>
  </si>
  <si>
    <t>FAX - FRJ</t>
  </si>
  <si>
    <t>SXM - FMF</t>
  </si>
  <si>
    <t>SXD - FMO</t>
  </si>
  <si>
    <t>SXU - FHO</t>
  </si>
  <si>
    <t>SEG - FCN</t>
  </si>
  <si>
    <t>SXM - FNS</t>
  </si>
  <si>
    <t>SCF - FBO</t>
  </si>
  <si>
    <t>SXU - FTL</t>
  </si>
  <si>
    <t>SEG - SXW</t>
  </si>
  <si>
    <t>SXF - SXR</t>
  </si>
  <si>
    <t>SCF - SXD</t>
  </si>
  <si>
    <t>FEB - FPP</t>
  </si>
  <si>
    <t>FCB - FRY</t>
  </si>
  <si>
    <t>SEG - FLF</t>
  </si>
  <si>
    <t>SXD - FPP</t>
  </si>
  <si>
    <t>SXB - FPW</t>
  </si>
  <si>
    <t>SXF - FMF</t>
  </si>
  <si>
    <t>SCG - FCB</t>
  </si>
  <si>
    <t>SXG - FBN</t>
  </si>
  <si>
    <t>SXM - SXD</t>
  </si>
  <si>
    <t>SXM - FLF</t>
  </si>
  <si>
    <t>SXF - FLF</t>
  </si>
  <si>
    <t>SXG - FLF</t>
  </si>
  <si>
    <t>SXG - FPW</t>
  </si>
  <si>
    <t>SXW - FPW</t>
  </si>
  <si>
    <t>SEG - FMF</t>
  </si>
  <si>
    <t>SXM - FCN</t>
  </si>
  <si>
    <t>FSU - FRJ</t>
  </si>
  <si>
    <t>FVE - FVM</t>
  </si>
  <si>
    <t>FCQ - FRJ</t>
  </si>
  <si>
    <t>SCG - FLF</t>
  </si>
  <si>
    <t>SXB - FLF</t>
  </si>
  <si>
    <t>SCF - FMF</t>
  </si>
  <si>
    <t>SCF - FGN</t>
  </si>
  <si>
    <t>SXH - FGI</t>
  </si>
  <si>
    <t>SXU - FRQ</t>
  </si>
  <si>
    <t>SEG - SXR</t>
  </si>
  <si>
    <t>SCF - SXR</t>
  </si>
  <si>
    <t>FOU - FWP</t>
  </si>
  <si>
    <t>FKY - FPP</t>
  </si>
  <si>
    <t>FMO - FWP</t>
  </si>
  <si>
    <t>FNB - FRY</t>
  </si>
  <si>
    <t>SXB - FNB</t>
  </si>
  <si>
    <t>SCG - FGN</t>
  </si>
  <si>
    <t>SCF - FXE</t>
  </si>
  <si>
    <t>SCG - SXW</t>
  </si>
  <si>
    <t>SXM - SXR</t>
  </si>
  <si>
    <t>FSU - FVM</t>
  </si>
  <si>
    <t>FCQ - FOU</t>
  </si>
  <si>
    <t>FAX - FVM</t>
  </si>
  <si>
    <t>FAX - FVE</t>
  </si>
  <si>
    <t>SXG - FTD</t>
  </si>
  <si>
    <t>SXB - FTD</t>
  </si>
  <si>
    <t>SCF - FLF</t>
  </si>
  <si>
    <t>SCF - FPP</t>
  </si>
  <si>
    <t>SXM - FPP</t>
  </si>
  <si>
    <t>SXF - FPP</t>
  </si>
  <si>
    <t>SXG - FNB</t>
  </si>
  <si>
    <t>SXK - FNB</t>
  </si>
  <si>
    <t>SXG - FGN</t>
  </si>
  <si>
    <t>SXB - FGN</t>
  </si>
  <si>
    <t>SXM - FXE</t>
  </si>
  <si>
    <t>SXF - FXE</t>
  </si>
  <si>
    <t>SEG - FXE</t>
  </si>
  <si>
    <t>SXF - SXD</t>
  </si>
  <si>
    <t>FEB - FRP</t>
  </si>
  <si>
    <t>SCG - FPP</t>
  </si>
  <si>
    <t>SEG - FPW</t>
  </si>
  <si>
    <t>SCG - FMF</t>
  </si>
  <si>
    <t>FOU - FRJ</t>
  </si>
  <si>
    <t>FMO - FRJ</t>
  </si>
  <si>
    <t>FCQ - FVM</t>
  </si>
  <si>
    <t>FAX - FSU</t>
  </si>
  <si>
    <t>FBO - FRY</t>
  </si>
  <si>
    <t>SXD - FOU</t>
  </si>
  <si>
    <t>SXY - FOU</t>
  </si>
  <si>
    <t>SCF - FRW</t>
  </si>
  <si>
    <t>SCF - FPW</t>
  </si>
  <si>
    <t>SCG - FPW</t>
  </si>
  <si>
    <t>SXF - FPW</t>
  </si>
  <si>
    <t>SXF - FCN</t>
  </si>
  <si>
    <t>SCF - FBN</t>
  </si>
  <si>
    <t>SXM - FBN</t>
  </si>
  <si>
    <t>SXF - FBN</t>
  </si>
  <si>
    <t>SCG - FXE</t>
  </si>
  <si>
    <t>SCG - SXU</t>
  </si>
  <si>
    <t>SCF - SXU</t>
  </si>
  <si>
    <t>SCG - SXD</t>
  </si>
  <si>
    <t>FVE - FMO</t>
  </si>
  <si>
    <t>FAX - FWP</t>
  </si>
  <si>
    <t>FAX - FOU</t>
  </si>
  <si>
    <t>SXM - FPW</t>
  </si>
  <si>
    <t>SXM - FNB</t>
  </si>
  <si>
    <t>SXB - FIA</t>
  </si>
  <si>
    <t>SXW - FWL</t>
  </si>
  <si>
    <t>SEG - FEB</t>
  </si>
  <si>
    <t>SXB - FBN</t>
  </si>
  <si>
    <t>FMO - FVM</t>
  </si>
  <si>
    <t>SEG - FTD</t>
  </si>
  <si>
    <t>SCG - FRW</t>
  </si>
  <si>
    <t>SXW - FIA</t>
  </si>
  <si>
    <t>SCG - FEB</t>
  </si>
  <si>
    <t>SXM - FEB</t>
  </si>
  <si>
    <t>SEG - SXU</t>
  </si>
  <si>
    <t>SEG - SXT</t>
  </si>
  <si>
    <t>FCB - FNB</t>
  </si>
  <si>
    <t>SCF - FTD</t>
  </si>
  <si>
    <t>SCF - FNU</t>
  </si>
  <si>
    <t>SCG - FNB</t>
  </si>
  <si>
    <t>SCF - FEB</t>
  </si>
  <si>
    <t>SXF - FEB</t>
  </si>
  <si>
    <t>SXU - FAL</t>
  </si>
  <si>
    <t>SXM - SXU</t>
  </si>
  <si>
    <t>SXF - SXU</t>
  </si>
  <si>
    <t>SXM - SXT</t>
  </si>
  <si>
    <t>SCG - SXR</t>
  </si>
  <si>
    <t>FAX - FCQ</t>
  </si>
  <si>
    <t>SCG - FTD</t>
  </si>
  <si>
    <t>SXM - FTD</t>
  </si>
  <si>
    <t>SXF - FTD</t>
  </si>
  <si>
    <t>SEG - FTC</t>
  </si>
  <si>
    <t>SEG - FPP</t>
  </si>
  <si>
    <t>SCF - FNB</t>
  </si>
  <si>
    <t>SXF - FNB</t>
  </si>
  <si>
    <t>SXD - FEB</t>
  </si>
  <si>
    <t>SCF - FTL</t>
  </si>
  <si>
    <t>SCG - FTL</t>
  </si>
  <si>
    <t>SCF - SXY</t>
  </si>
  <si>
    <t>SEG - FIR</t>
  </si>
  <si>
    <t>SXG - FIA</t>
  </si>
  <si>
    <t>SCF - FUE</t>
  </si>
  <si>
    <t>SCG - FUE</t>
  </si>
  <si>
    <t>SCG - FCN</t>
  </si>
  <si>
    <t>SCF - FTC</t>
  </si>
  <si>
    <t>SXM - FTC</t>
  </si>
  <si>
    <t>SXF - FTC</t>
  </si>
  <si>
    <t>SXM - FIR</t>
  </si>
  <si>
    <t>SXF - FIR</t>
  </si>
  <si>
    <t>SEG - FNB</t>
  </si>
  <si>
    <t>SXW - FIF</t>
  </si>
  <si>
    <t>SCF - FCN</t>
  </si>
  <si>
    <t>SCG - FAL</t>
  </si>
  <si>
    <t>SCG - SXT</t>
  </si>
  <si>
    <t>FOU - FVM</t>
  </si>
  <si>
    <t>SCG - FTC</t>
  </si>
  <si>
    <t>SCF - FQN</t>
  </si>
  <si>
    <t>SXF - FQN</t>
  </si>
  <si>
    <t>SEG - FQN</t>
  </si>
  <si>
    <t>SCF - SXT</t>
  </si>
  <si>
    <t>SXF - SXH</t>
  </si>
  <si>
    <t>FBO - FNS</t>
  </si>
  <si>
    <t>SCF - FIR</t>
  </si>
  <si>
    <t>SXM - FMA</t>
  </si>
  <si>
    <t>SXF - FMA</t>
  </si>
  <si>
    <t>SCG - FQN</t>
  </si>
  <si>
    <t>SXM - FQN</t>
  </si>
  <si>
    <t>FBO - FTD</t>
  </si>
  <si>
    <t>SXH - FOP</t>
  </si>
  <si>
    <t>SCG - FNU</t>
  </si>
  <si>
    <t>SCF - FMA</t>
  </si>
  <si>
    <t>SXF - SXT</t>
  </si>
  <si>
    <t>FMO - FOU</t>
  </si>
  <si>
    <t>FVE - FOU</t>
  </si>
  <si>
    <t>FNS - FNB</t>
  </si>
  <si>
    <t>SXM - FTK</t>
  </si>
  <si>
    <t>SXF - FTK</t>
  </si>
  <si>
    <t>SXF - FFS</t>
  </si>
  <si>
    <t>SXM - FRQ</t>
  </si>
  <si>
    <t>SCF - SXA</t>
  </si>
  <si>
    <t>FAX - FMO</t>
  </si>
  <si>
    <t>SCF - FTK</t>
  </si>
  <si>
    <t>SCF - FFS</t>
  </si>
  <si>
    <t>SXM - FFS</t>
  </si>
  <si>
    <t>SEG - FFS</t>
  </si>
  <si>
    <t>SXM - SXH</t>
  </si>
  <si>
    <t>SEG - SXH</t>
  </si>
  <si>
    <t>SCF - SXH</t>
  </si>
  <si>
    <t>FBO - FCB</t>
  </si>
  <si>
    <t>SCF - FRQ</t>
  </si>
  <si>
    <t>SXF - FRQ</t>
  </si>
  <si>
    <t>SCF - FXG</t>
  </si>
  <si>
    <t>SCG - FBA</t>
  </si>
  <si>
    <t>SCG - FXG</t>
  </si>
  <si>
    <t>FBO - FNB</t>
  </si>
  <si>
    <t>SCG - FFS</t>
  </si>
  <si>
    <t>SEG - FRQ</t>
  </si>
  <si>
    <t>SCG - FAE</t>
  </si>
  <si>
    <t>FSU - FOU</t>
  </si>
  <si>
    <t>SEG - FSH</t>
  </si>
  <si>
    <t>SXM - FHO</t>
  </si>
  <si>
    <t>SCG - SXA</t>
  </si>
  <si>
    <t>SXF - FHO</t>
  </si>
  <si>
    <t>SCF - FHO</t>
  </si>
  <si>
    <t>SEG - FHO</t>
  </si>
  <si>
    <t>SCG - SXH</t>
  </si>
  <si>
    <t>SCG - FPM</t>
  </si>
  <si>
    <t>SCG - FHO</t>
  </si>
  <si>
    <t>6 JUIN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</si>
  <si>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</si>
  <si>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</si>
  <si>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</si>
  <si>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</si>
  <si>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</si>
  <si>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</si>
  <si>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</si>
  <si>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</si>
  <si>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</si>
  <si>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</si>
  <si>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</si>
  <si>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</si>
  <si>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</si>
  <si>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</si>
  <si>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</si>
  <si>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</si>
  <si>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</si>
  <si>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</si>
  <si>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</si>
  <si>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Enerplus Corporation (CA) (ajusté)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</si>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</sst>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35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1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3" fillId="6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1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4" fillId="4" borderId="38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35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6" fillId="4" borderId="37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33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1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3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2" t="s">
        <v>41</v>
      </c>
      <c r="B1" s="103"/>
      <c r="C1" s="103"/>
      <c r="D1" s="103"/>
      <c r="E1" s="103"/>
      <c r="F1" s="104"/>
    </row>
    <row r="2" spans="1:6" ht="50.1" customHeight="1" thickBot="1">
      <c r="A2" s="105" t="str">
        <f>"MARGIN INTERVALS EFFECTIVE ON "&amp;A1</f>
        <v>MARGIN INTERVALS EFFECTIVE ON JUNE 6, 2024</v>
      </c>
      <c r="B2" s="106"/>
      <c r="C2" s="106"/>
      <c r="D2" s="106"/>
      <c r="E2" s="106"/>
      <c r="F2" s="107"/>
    </row>
    <row r="3" spans="1:6" ht="12.75" customHeight="1">
      <c r="A3" s="108" t="s">
        <v>11</v>
      </c>
      <c r="B3" s="110" t="s">
        <v>12</v>
      </c>
      <c r="C3" s="110" t="s">
        <v>13</v>
      </c>
      <c r="D3" s="110" t="s">
        <v>14</v>
      </c>
      <c r="E3" s="110" t="s">
        <v>15</v>
      </c>
      <c r="F3" s="112" t="s">
        <v>16</v>
      </c>
    </row>
    <row r="4" spans="1:6" ht="18.75" customHeight="1" thickBot="1">
      <c r="A4" s="109"/>
      <c r="B4" s="111"/>
      <c r="C4" s="111"/>
      <c r="D4" s="111"/>
      <c r="E4" s="111"/>
      <c r="F4" s="113"/>
    </row>
    <row r="5" spans="1:6" ht="15">
      <c r="A5" s="37" t="s">
        <v>42</v>
      </c>
      <c r="B5" s="38" t="s">
        <v>43</v>
      </c>
      <c r="C5" s="39">
        <v>0.11626243152851984</v>
      </c>
      <c r="D5" s="40">
        <v>0.11848549984558096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0.13815020188821261</v>
      </c>
      <c r="D6" s="45">
        <v>0.13790422061044827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0.32145683737152014</v>
      </c>
      <c r="D7" s="50">
        <v>0.3200654993279435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0.05781477248133904</v>
      </c>
      <c r="D8" s="50">
        <v>0.05764243910271764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0.1573580609044767</v>
      </c>
      <c r="D9" s="50">
        <v>0.15694389089428565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0.09851196435738548</v>
      </c>
      <c r="D10" s="50">
        <v>0.09830311012707552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0.11615439342536969</v>
      </c>
      <c r="D11" s="50">
        <v>0.11846766873009265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0.1940160637405263</v>
      </c>
      <c r="D12" s="50">
        <v>0.1940181843471199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0.13392294323902731</v>
      </c>
      <c r="D13" s="50">
        <v>0.13439653954147449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0.11286230433896209</v>
      </c>
      <c r="D14" s="50">
        <v>0.11259520851897907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0.11631746415714564</v>
      </c>
      <c r="D15" s="50">
        <v>0.11633352402638812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0.07033671554506381</v>
      </c>
      <c r="D16" s="50">
        <v>0.07033600740852176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0.10268463414966676</v>
      </c>
      <c r="D17" s="50">
        <v>0.10239838064957982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0.11236314093461273</v>
      </c>
      <c r="D18" s="50">
        <v>0.11234713189341301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0.11371250840201069</v>
      </c>
      <c r="D19" s="50">
        <v>0.11362838922010841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0.10375274749620002</v>
      </c>
      <c r="D20" s="50">
        <v>0.10376114296985438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0.13964808514897142</v>
      </c>
      <c r="D21" s="50">
        <v>0.14011146951751158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0.06732328581123934</v>
      </c>
      <c r="D22" s="50">
        <v>0.0673152015812502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0.09778640782522786</v>
      </c>
      <c r="D23" s="50">
        <v>0.0974813442085951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0.13386288371780858</v>
      </c>
      <c r="D24" s="50">
        <v>0.13389991035362725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0.12891143358983242</v>
      </c>
      <c r="D25" s="50">
        <v>0.1286571239525086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0.0998568230054543</v>
      </c>
      <c r="D26" s="50">
        <v>0.10016132776803802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0.09950741827680071</v>
      </c>
      <c r="D27" s="50">
        <v>0.09926816466219388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0.16328248279611107</v>
      </c>
      <c r="D28" s="50">
        <v>0.16292300634041706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0.15777261600382186</v>
      </c>
      <c r="D29" s="50">
        <v>0.15779666062350842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0.06390533626985298</v>
      </c>
      <c r="D30" s="50">
        <v>0.06378650237833286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0.098319790087745</v>
      </c>
      <c r="D31" s="50">
        <v>0.09831384815453637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0.07090510587735918</v>
      </c>
      <c r="D32" s="50">
        <v>0.07071378960259901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0.09689669488509779</v>
      </c>
      <c r="D33" s="50">
        <v>0.09672496911028428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0.11270913157671718</v>
      </c>
      <c r="D34" s="50">
        <v>0.1123681889324574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0.15668561589537178</v>
      </c>
      <c r="D35" s="50">
        <v>0.15669022925330117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0.10113555199819248</v>
      </c>
      <c r="D36" s="50">
        <v>0.10081729397117704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0.13753049633901612</v>
      </c>
      <c r="D37" s="50">
        <v>0.13754006915210537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0.30882461643832937</v>
      </c>
      <c r="D38" s="50">
        <v>0.30827882493642683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0.19229854416845962</v>
      </c>
      <c r="D39" s="50">
        <v>0.1922447386070056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0.1098507467356452</v>
      </c>
      <c r="D40" s="50">
        <v>0.10952817837357554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0.07809833865725224</v>
      </c>
      <c r="D41" s="50">
        <v>0.07808957953625781</v>
      </c>
      <c r="E41" s="55">
        <v>0</v>
      </c>
      <c r="F41" s="56">
        <v>0</v>
      </c>
    </row>
    <row r="42" spans="1:6" ht="15">
      <c r="A42" s="54" t="s">
        <v>114</v>
      </c>
      <c r="B42" s="49" t="s">
        <v>116</v>
      </c>
      <c r="C42" s="39">
        <v>0.12348431581604666</v>
      </c>
      <c r="D42" s="50">
        <v>0.12347046642972495</v>
      </c>
      <c r="E42" s="55">
        <v>1</v>
      </c>
      <c r="F42" s="56">
        <v>0</v>
      </c>
    </row>
    <row r="43" spans="1:6" ht="15">
      <c r="A43" s="54" t="s">
        <v>117</v>
      </c>
      <c r="B43" s="49" t="s">
        <v>118</v>
      </c>
      <c r="C43" s="39">
        <v>0.0829052707556314</v>
      </c>
      <c r="D43" s="50">
        <v>0.0831917020775054</v>
      </c>
      <c r="E43" s="55">
        <v>0</v>
      </c>
      <c r="F43" s="56">
        <v>0</v>
      </c>
    </row>
    <row r="44" spans="1:6" ht="15">
      <c r="A44" s="54" t="s">
        <v>119</v>
      </c>
      <c r="B44" s="49" t="s">
        <v>120</v>
      </c>
      <c r="C44" s="39">
        <v>0.06507101930990322</v>
      </c>
      <c r="D44" s="50">
        <v>0.06492148368465822</v>
      </c>
      <c r="E44" s="55">
        <v>0</v>
      </c>
      <c r="F44" s="56">
        <v>0</v>
      </c>
    </row>
    <row r="45" spans="1:6" ht="15">
      <c r="A45" s="54" t="s">
        <v>119</v>
      </c>
      <c r="B45" s="49" t="s">
        <v>121</v>
      </c>
      <c r="C45" s="39">
        <v>0.10288631534404609</v>
      </c>
      <c r="D45" s="50">
        <v>0.10264987876049031</v>
      </c>
      <c r="E45" s="55">
        <v>1</v>
      </c>
      <c r="F45" s="56">
        <v>0</v>
      </c>
    </row>
    <row r="46" spans="1:6" ht="15">
      <c r="A46" s="54" t="s">
        <v>122</v>
      </c>
      <c r="B46" s="49" t="s">
        <v>123</v>
      </c>
      <c r="C46" s="39">
        <v>0.22310463626903804</v>
      </c>
      <c r="D46" s="50">
        <v>0.22282742602289546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0.22223202967458058</v>
      </c>
      <c r="D47" s="50">
        <v>0.22195239425734126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0.22362951730781525</v>
      </c>
      <c r="D48" s="50">
        <v>0.22334827370692278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0.16940618720365508</v>
      </c>
      <c r="D49" s="50">
        <v>0.16942890143141306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0.15597863889535754</v>
      </c>
      <c r="D50" s="50">
        <v>0.15744338711724432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0.0848628955052933</v>
      </c>
      <c r="D51" s="50">
        <v>0.08456388214017727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0.07101082988920857</v>
      </c>
      <c r="D52" s="50">
        <v>0.07079676217737482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0.1244517151189025</v>
      </c>
      <c r="D53" s="50">
        <v>0.12410963661779854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0.06830497974376282</v>
      </c>
      <c r="D54" s="50">
        <v>0.06806726493156949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0.08240336929526348</v>
      </c>
      <c r="D55" s="50">
        <v>0.0820381776423677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0.1232317790731866</v>
      </c>
      <c r="D56" s="50">
        <v>0.12272187618573462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0.10929055481335084</v>
      </c>
      <c r="D57" s="50">
        <v>0.10928800618257063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0.11403127356049697</v>
      </c>
      <c r="D58" s="50">
        <v>0.11403908826899521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0.19876243928729959</v>
      </c>
      <c r="D59" s="50">
        <v>0.19886241827433848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0.09765124296637186</v>
      </c>
      <c r="D60" s="50">
        <v>0.09766661635690854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0.08753065667224061</v>
      </c>
      <c r="D61" s="58">
        <v>0.08738144496698208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0.06390873527788739</v>
      </c>
      <c r="D62" s="58">
        <v>0.0637585616224079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0.19770161368181396</v>
      </c>
      <c r="D63" s="58">
        <v>0.198775672480978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0.09076695282808983</v>
      </c>
      <c r="D64" s="58">
        <v>0.09049690776339991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0.1477286718007604</v>
      </c>
      <c r="D65" s="58">
        <v>0.14769253799117768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0.18252489058846466</v>
      </c>
      <c r="D66" s="58">
        <v>0.18177596013072733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0.15117576952369427</v>
      </c>
      <c r="D67" s="50">
        <v>0.15208033874703042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0.07673296797494983</v>
      </c>
      <c r="D68" s="50">
        <v>0.07660675346771174</v>
      </c>
      <c r="E68" s="55">
        <v>0</v>
      </c>
      <c r="F68" s="56">
        <v>0</v>
      </c>
    </row>
    <row r="69" spans="1:6" ht="15">
      <c r="A69" s="54" t="s">
        <v>166</v>
      </c>
      <c r="B69" s="49" t="s">
        <v>168</v>
      </c>
      <c r="C69" s="39">
        <v>0.12132547521279975</v>
      </c>
      <c r="D69" s="50">
        <v>0.1211259125544857</v>
      </c>
      <c r="E69" s="55">
        <v>1</v>
      </c>
      <c r="F69" s="56">
        <v>0</v>
      </c>
    </row>
    <row r="70" spans="1:6" ht="15">
      <c r="A70" s="54" t="s">
        <v>169</v>
      </c>
      <c r="B70" s="49" t="s">
        <v>170</v>
      </c>
      <c r="C70" s="39">
        <v>0.10861952902395931</v>
      </c>
      <c r="D70" s="50">
        <v>0.10872412172123176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0.05455238835481743</v>
      </c>
      <c r="D71" s="50">
        <v>0.054256849672947166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0.07114695209841526</v>
      </c>
      <c r="D72" s="50">
        <v>0.07079345074066364</v>
      </c>
      <c r="E72" s="55">
        <v>0</v>
      </c>
      <c r="F72" s="56">
        <v>0</v>
      </c>
    </row>
    <row r="73" spans="1:6" ht="15">
      <c r="A73" s="54" t="s">
        <v>173</v>
      </c>
      <c r="B73" s="49" t="s">
        <v>175</v>
      </c>
      <c r="C73" s="39">
        <v>0.11249320860494418</v>
      </c>
      <c r="D73" s="50">
        <v>0.1119342738817156</v>
      </c>
      <c r="E73" s="55">
        <v>1</v>
      </c>
      <c r="F73" s="56">
        <v>0</v>
      </c>
    </row>
    <row r="74" spans="1:6" ht="15">
      <c r="A74" s="54" t="s">
        <v>176</v>
      </c>
      <c r="B74" s="49" t="s">
        <v>177</v>
      </c>
      <c r="C74" s="39">
        <v>0.07109434031061872</v>
      </c>
      <c r="D74" s="50">
        <v>0.07091639522704808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0.17959156334582438</v>
      </c>
      <c r="D75" s="50">
        <v>0.1795707334577404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0.06948901815395185</v>
      </c>
      <c r="D76" s="50">
        <v>0.06950222688093978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0.19672846353543436</v>
      </c>
      <c r="D77" s="50">
        <v>0.19741492235947258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0.09054263628644973</v>
      </c>
      <c r="D78" s="50">
        <v>0.09101039867954688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0.07305715374131301</v>
      </c>
      <c r="D79" s="50">
        <v>0.0731056035670294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0.1775942811458688</v>
      </c>
      <c r="D80" s="50">
        <v>0.17738302618007099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0.06149924490237427</v>
      </c>
      <c r="D81" s="50">
        <v>0.06129638398680276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0.12380257816844684</v>
      </c>
      <c r="D82" s="50">
        <v>0.12382376309497765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0.0820189495414362</v>
      </c>
      <c r="D83" s="50">
        <v>0.081913902015953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0.15685621656673016</v>
      </c>
      <c r="D84" s="50">
        <v>0.15639764540902237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0.08343656012337469</v>
      </c>
      <c r="D85" s="50">
        <v>0.08322399747364484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0.13729384955885793</v>
      </c>
      <c r="D86" s="50">
        <v>0.13731733819776767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0.07718034274360534</v>
      </c>
      <c r="D87" s="50">
        <v>0.07700011969111187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0.1801601560927784</v>
      </c>
      <c r="D88" s="50">
        <v>0.17971421981457475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0.06762135507696455</v>
      </c>
      <c r="D89" s="50">
        <v>0.0674376574903014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0.10433911192152619</v>
      </c>
      <c r="D90" s="50">
        <v>0.10504963809098417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0.1440467873107396</v>
      </c>
      <c r="D91" s="50">
        <v>0.14401296848748138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0.077163257140288</v>
      </c>
      <c r="D92" s="50">
        <v>0.07691919542098018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0.2233925841734975</v>
      </c>
      <c r="D93" s="50">
        <v>0.22318717038881913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0.20243971392961801</v>
      </c>
      <c r="D94" s="50">
        <v>0.20183509501085614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0.19815807051296447</v>
      </c>
      <c r="D95" s="50">
        <v>0.19998320775020248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0.1288983402755834</v>
      </c>
      <c r="D96" s="50">
        <v>0.1288385765545694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0.10633526331575352</v>
      </c>
      <c r="D97" s="50">
        <v>0.10627850945424314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0.22291803886259237</v>
      </c>
      <c r="D98" s="50">
        <v>0.22517139196791422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0.14792871010166894</v>
      </c>
      <c r="D99" s="50">
        <v>0.1479134121660701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0.0577542261190107</v>
      </c>
      <c r="D100" s="50">
        <v>0.057586681005877216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0.06582001029953678</v>
      </c>
      <c r="D101" s="50">
        <v>0.0658215981363557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0.060999087993165495</v>
      </c>
      <c r="D102" s="50">
        <v>0.06100049098603308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0.09644802662571623</v>
      </c>
      <c r="D103" s="50">
        <v>0.09645024495221749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0.1906451282186158</v>
      </c>
      <c r="D104" s="50">
        <v>0.19074900950417553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0.16802201383689155</v>
      </c>
      <c r="D105" s="50">
        <v>0.16802344338748929</v>
      </c>
      <c r="E105" s="55">
        <v>0</v>
      </c>
      <c r="F105" s="56">
        <v>1</v>
      </c>
    </row>
    <row r="106" spans="1:6" ht="15">
      <c r="A106" s="54" t="s">
        <v>239</v>
      </c>
      <c r="B106" s="49" t="s">
        <v>240</v>
      </c>
      <c r="C106" s="39">
        <v>0.18551137606925414</v>
      </c>
      <c r="D106" s="50">
        <v>0.1878268930614868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0.24404891211655516</v>
      </c>
      <c r="D107" s="50">
        <v>0.24347473583882648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0.24474727461411938</v>
      </c>
      <c r="D108" s="50">
        <v>0.24415108620544246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0.24440108049739304</v>
      </c>
      <c r="D109" s="50">
        <v>0.24381457802000117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0.24561848272344325</v>
      </c>
      <c r="D110" s="50">
        <v>0.24501382303260194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0.10840632071394957</v>
      </c>
      <c r="D111" s="50">
        <v>0.10947502078803659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0.06654953509920869</v>
      </c>
      <c r="D112" s="50">
        <v>0.06644702362919129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0.17142288516647913</v>
      </c>
      <c r="D113" s="50">
        <v>0.17098883979641294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0.1831938277389511</v>
      </c>
      <c r="D114" s="50">
        <v>0.18474370805279722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0.20653693328698858</v>
      </c>
      <c r="D115" s="50">
        <v>0.207513910087007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0.09638596768235871</v>
      </c>
      <c r="D116" s="50">
        <v>0.09783245307885567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0.3211563919942753</v>
      </c>
      <c r="D117" s="50">
        <v>0.3210742139168566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0.09530343080952437</v>
      </c>
      <c r="D118" s="50">
        <v>0.09530865172432261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0.05424102822010706</v>
      </c>
      <c r="D119" s="50">
        <v>0.05433886392172183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0.08755569052101443</v>
      </c>
      <c r="D120" s="50">
        <v>0.08728174527408389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0.2012801908050865</v>
      </c>
      <c r="D121" s="50">
        <v>0.20190180909443742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0.07968863809946668</v>
      </c>
      <c r="D122" s="50">
        <v>0.07953239505248438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0.10767735433070304</v>
      </c>
      <c r="D123" s="50">
        <v>0.11139823471559651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0.05983865749056873</v>
      </c>
      <c r="D124" s="50">
        <v>0.05971012346361034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0.1376694121149612</v>
      </c>
      <c r="D125" s="50">
        <v>0.13742933733458484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0.2984884945374195</v>
      </c>
      <c r="D126" s="50">
        <v>0.2984483820886203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0.27439794732644207</v>
      </c>
      <c r="D127" s="50">
        <v>0.2738109782493104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0.14729911106806096</v>
      </c>
      <c r="D128" s="50">
        <v>0.1472866308610019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0.3550334795177983</v>
      </c>
      <c r="D129" s="50">
        <v>0.3548626966147739</v>
      </c>
      <c r="E129" s="55">
        <v>1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0.09212694467142474</v>
      </c>
      <c r="D130" s="50">
        <v>0.09191916239037938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0.06903754698223602</v>
      </c>
      <c r="D131" s="50">
        <v>0.06916988940731814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0.04972557725010431</v>
      </c>
      <c r="D132" s="50">
        <v>0.05002820769591011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0.16914706608509836</v>
      </c>
      <c r="D133" s="50">
        <v>0.17021846035930244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0.33100316430738547</v>
      </c>
      <c r="D134" s="50">
        <v>0.3309966047527416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0.2239359714470218</v>
      </c>
      <c r="D135" s="50">
        <v>0.22390257726806137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0.22478812740868315</v>
      </c>
      <c r="D136" s="50">
        <v>0.22475627868631307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0.12698358672351548</v>
      </c>
      <c r="D137" s="50">
        <v>0.1269750844765753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0.3113119613573818</v>
      </c>
      <c r="D138" s="50">
        <v>0.31137428003147977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0.31094561735011206</v>
      </c>
      <c r="D139" s="50">
        <v>0.31100714639539323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0.2497787153226266</v>
      </c>
      <c r="D140" s="50">
        <v>0.24979576881986276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0.03423530789039549</v>
      </c>
      <c r="D141" s="50">
        <v>0.03423896513898185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0.23144253827619812</v>
      </c>
      <c r="D142" s="50">
        <v>0.23078050042067325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0.17035240176463523</v>
      </c>
      <c r="D143" s="50">
        <v>0.17000580824277509</v>
      </c>
      <c r="E143" s="55">
        <v>1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0.34923831003130346</v>
      </c>
      <c r="D144" s="50">
        <v>0.3494836439994383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0.15626150652240103</v>
      </c>
      <c r="D145" s="50">
        <v>0.1562218212187954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0.06882996330387678</v>
      </c>
      <c r="D146" s="50">
        <v>0.06875490810253979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0.04864011488066175</v>
      </c>
      <c r="D147" s="50">
        <v>0.048586013826046326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0.07061613573699532</v>
      </c>
      <c r="D148" s="50">
        <v>0.07042665531783379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0.062486536978242656</v>
      </c>
      <c r="D149" s="50">
        <v>0.06235828077115431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0.13043155542831478</v>
      </c>
      <c r="D150" s="50">
        <v>0.12996727406858094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0.07082912188960477</v>
      </c>
      <c r="D151" s="50">
        <v>0.07071552909166388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0.1875692787854685</v>
      </c>
      <c r="D152" s="50">
        <v>0.18753549332024413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0.1696380474243376</v>
      </c>
      <c r="D153" s="50">
        <v>0.1696281880810399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0.08558317119621318</v>
      </c>
      <c r="D154" s="50">
        <v>0.08567069150719409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0.13582260847473462</v>
      </c>
      <c r="D155" s="50">
        <v>0.13673076955028435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0.17888184297052365</v>
      </c>
      <c r="D156" s="50">
        <v>0.18122304040084508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0.13657159600565608</v>
      </c>
      <c r="D157" s="50">
        <v>0.13816993521021245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0.07490696931179416</v>
      </c>
      <c r="D158" s="50">
        <v>0.07490452982198396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0.1803181967671345</v>
      </c>
      <c r="D159" s="50">
        <v>0.1809036472617099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0.23715595225328603</v>
      </c>
      <c r="D160" s="50">
        <v>0.23674784334740398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0.10915535205173245</v>
      </c>
      <c r="D161" s="50">
        <v>0.10881705729701478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0.05744586908839029</v>
      </c>
      <c r="D162" s="50">
        <v>0.05728232268166833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0.2637361272177953</v>
      </c>
      <c r="D163" s="50">
        <v>0.26321541177295527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0.2684209797774607</v>
      </c>
      <c r="D164" s="50">
        <v>0.26820953504636674</v>
      </c>
      <c r="E164" s="55">
        <v>0</v>
      </c>
      <c r="F164" s="56">
        <v>1</v>
      </c>
    </row>
    <row r="165" spans="1:6" ht="15">
      <c r="A165" s="54" t="s">
        <v>357</v>
      </c>
      <c r="B165" s="49" t="s">
        <v>358</v>
      </c>
      <c r="C165" s="39">
        <v>0.09103537421195756</v>
      </c>
      <c r="D165" s="50">
        <v>0.09075220505185083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0.20097184378354005</v>
      </c>
      <c r="D166" s="50">
        <v>0.20094996764826636</v>
      </c>
      <c r="E166" s="55">
        <v>0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0.10231259857739076</v>
      </c>
      <c r="D167" s="50">
        <v>0.1023117462835856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0.09999302581520304</v>
      </c>
      <c r="D168" s="50">
        <v>0.1002630470763095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0.2051420901973106</v>
      </c>
      <c r="D169" s="50">
        <v>0.20457603071093206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0.14296566207614164</v>
      </c>
      <c r="D170" s="50">
        <v>0.14312406340481348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0.16045387487609608</v>
      </c>
      <c r="D171" s="50">
        <v>0.1609335209572232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0.13980791663470227</v>
      </c>
      <c r="D172" s="50">
        <v>0.14043172608578325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0.13364905721459747</v>
      </c>
      <c r="D173" s="50">
        <v>0.13366247272454482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0.14327789223730725</v>
      </c>
      <c r="D174" s="50">
        <v>0.1432214663050772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0.12668566200575668</v>
      </c>
      <c r="D175" s="50">
        <v>0.12646627180964012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0.1671717980915713</v>
      </c>
      <c r="D176" s="50">
        <v>0.16717617437731117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0.08932769028914647</v>
      </c>
      <c r="D177" s="58">
        <v>0.08908547699701098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0.08610532822160441</v>
      </c>
      <c r="D178" s="50">
        <v>0.08576898187449242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0.08395740996343684</v>
      </c>
      <c r="D179" s="50">
        <v>0.08381951309447452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0.11046122859598739</v>
      </c>
      <c r="D180" s="50">
        <v>0.11017962147546076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0.056176500133257506</v>
      </c>
      <c r="D181" s="50">
        <v>0.05721405898793393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0.08420974678951407</v>
      </c>
      <c r="D182" s="50">
        <v>0.08401263990151717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0.11058542809248385</v>
      </c>
      <c r="D183" s="50">
        <v>0.11059303715789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0.07141843817960358</v>
      </c>
      <c r="D184" s="50">
        <v>0.07136896603564351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0.13925883449957002</v>
      </c>
      <c r="D185" s="50">
        <v>0.13895893420318833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0.2868057826400432</v>
      </c>
      <c r="D186" s="50">
        <v>0.28701709138615755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0.22572835055224072</v>
      </c>
      <c r="D187" s="50">
        <v>0.22624730774896112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0.12843051958838736</v>
      </c>
      <c r="D188" s="50">
        <v>0.12870668966460713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0.08487366775771892</v>
      </c>
      <c r="D189" s="50">
        <v>0.0846355522738931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0.37029893015717485</v>
      </c>
      <c r="D190" s="50">
        <v>0.36867023661528764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0.11240446300744884</v>
      </c>
      <c r="D191" s="50">
        <v>0.11210379720135112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0.20590046686093277</v>
      </c>
      <c r="D192" s="50">
        <v>0.20528114554387428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0.06271505727217466</v>
      </c>
      <c r="D193" s="50">
        <v>0.06335799969051602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0.11045687418209758</v>
      </c>
      <c r="D194" s="50">
        <v>0.11013141184604575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0.1996975717447273</v>
      </c>
      <c r="D195" s="50">
        <v>0.19935933988390536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0.1906342726632554</v>
      </c>
      <c r="D196" s="50">
        <v>0.1906286173255371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0.19399774762879898</v>
      </c>
      <c r="D197" s="50">
        <v>0.19447904630313445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0.2356284692875212</v>
      </c>
      <c r="D198" s="50">
        <v>0.2356158609977939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0.18598203925010903</v>
      </c>
      <c r="D199" s="50">
        <v>0.18624136849097672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0.08106097555893976</v>
      </c>
      <c r="D200" s="50">
        <v>0.08097446941229292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0.11798501405612732</v>
      </c>
      <c r="D201" s="50">
        <v>0.118099363167305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0.21449605057971788</v>
      </c>
      <c r="D202" s="50">
        <v>0.21478716364129463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0.0911732810741549</v>
      </c>
      <c r="D203" s="50">
        <v>0.09190208425129069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0.14390421000051212</v>
      </c>
      <c r="D204" s="50">
        <v>0.1439097741731444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0.14241055923048296</v>
      </c>
      <c r="D205" s="50">
        <v>0.14473969477615334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0.07172602322729249</v>
      </c>
      <c r="D206" s="50">
        <v>0.07159837439397215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0.152953663338172</v>
      </c>
      <c r="D207" s="50">
        <v>0.15296057694729984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0.07625272139956259</v>
      </c>
      <c r="D208" s="50">
        <v>0.07598947429358462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0.11123700454336335</v>
      </c>
      <c r="D209" s="50">
        <v>0.1112404252826861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0.08375976025232065</v>
      </c>
      <c r="D210" s="50">
        <v>0.08381089470437905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0.08467269085679743</v>
      </c>
      <c r="D211" s="50">
        <v>0.08446170412430612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0.15671147939225338</v>
      </c>
      <c r="D212" s="58">
        <v>0.15671543275114797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0.07309811343706399</v>
      </c>
      <c r="D213" s="58">
        <v>0.07292848752935356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0.06963449744697417</v>
      </c>
      <c r="D214" s="50">
        <v>0.0696310748867189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0.15181254396000915</v>
      </c>
      <c r="D215" s="50">
        <v>0.15165072141847535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0.09623289555300367</v>
      </c>
      <c r="D216" s="50">
        <v>0.09620797844053068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0.12939701082143878</v>
      </c>
      <c r="D217" s="50">
        <v>0.12915001570025647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0.07531883037312237</v>
      </c>
      <c r="D218" s="50">
        <v>0.07510446967055136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0.06831590362891325</v>
      </c>
      <c r="D219" s="50">
        <v>0.06830949460969193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0.0977565345430871</v>
      </c>
      <c r="D220" s="50">
        <v>0.09785419169437451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0.06143850947989394</v>
      </c>
      <c r="D221" s="50">
        <v>0.06128294888702033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0.14447062173924502</v>
      </c>
      <c r="D222" s="50">
        <v>0.14439444111526722</v>
      </c>
      <c r="E222" s="55">
        <v>0</v>
      </c>
      <c r="F222" s="56">
        <v>0</v>
      </c>
    </row>
    <row r="223" spans="1:6" ht="15">
      <c r="A223" s="54" t="s">
        <v>473</v>
      </c>
      <c r="B223" s="57" t="s">
        <v>474</v>
      </c>
      <c r="C223" s="39">
        <v>0.06599256970690359</v>
      </c>
      <c r="D223" s="50">
        <v>0.06579742005153758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0.09055782495081972</v>
      </c>
      <c r="D224" s="50">
        <v>0.09269238797747906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0.06880878234788634</v>
      </c>
      <c r="D225" s="50">
        <v>0.0687363360021294</v>
      </c>
      <c r="E225" s="55">
        <v>0</v>
      </c>
      <c r="F225" s="56">
        <v>0</v>
      </c>
    </row>
    <row r="226" spans="1:6" ht="15">
      <c r="A226" s="54" t="s">
        <v>477</v>
      </c>
      <c r="B226" s="49" t="s">
        <v>479</v>
      </c>
      <c r="C226" s="39">
        <v>0.10879623762105464</v>
      </c>
      <c r="D226" s="62">
        <v>0.10868168989068064</v>
      </c>
      <c r="E226" s="55">
        <v>1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0.0626231908272902</v>
      </c>
      <c r="D227" s="50">
        <v>0.062402397651153116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0.17397143441510227</v>
      </c>
      <c r="D228" s="50">
        <v>0.1756159881185203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0.1330076977365609</v>
      </c>
      <c r="D229" s="50">
        <v>0.13300304783786818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0.17312303615977875</v>
      </c>
      <c r="D230" s="50">
        <v>0.17277758478387362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0.0655662944424946</v>
      </c>
      <c r="D231" s="50">
        <v>0.06564229690150689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0.1915156900764861</v>
      </c>
      <c r="D232" s="50">
        <v>0.19276156619918688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0.09178109068202128</v>
      </c>
      <c r="D233" s="50">
        <v>0.09173783024233284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0.10275634838451408</v>
      </c>
      <c r="D234" s="50">
        <v>0.10317135102561638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0.07661270324785527</v>
      </c>
      <c r="D235" s="50">
        <v>0.07644258012077391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0.18416240066193235</v>
      </c>
      <c r="D236" s="50">
        <v>0.18367251019860448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0.08636062327007236</v>
      </c>
      <c r="D237" s="50">
        <v>0.08620599753436041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0.07140472687497271</v>
      </c>
      <c r="D238" s="50">
        <v>0.07127190834970737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0.15715278065308447</v>
      </c>
      <c r="D239" s="50">
        <v>0.15763248517375494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0.20838702732529935</v>
      </c>
      <c r="D240" s="50">
        <v>0.2105705546695035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0.15150922676979459</v>
      </c>
      <c r="D241" s="50">
        <v>0.15125315975649414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0.0885998822258823</v>
      </c>
      <c r="D242" s="50">
        <v>0.0888506886262723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0.09934619633126365</v>
      </c>
      <c r="D243" s="50">
        <v>0.1000006828296475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0.13516234825916895</v>
      </c>
      <c r="D244" s="50">
        <v>0.1351299817090831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0.17937111406277156</v>
      </c>
      <c r="D245" s="50">
        <v>0.18020677671820168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0.05878610125409038</v>
      </c>
      <c r="D246" s="50">
        <v>0.058665765753852704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0.04839442325861135</v>
      </c>
      <c r="D247" s="50">
        <v>0.048340969466194844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0.05369476031295177</v>
      </c>
      <c r="D248" s="50">
        <v>0.05353372385389067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0.054351965935454966</v>
      </c>
      <c r="D249" s="50">
        <v>0.05461039222195334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0.09257492846487717</v>
      </c>
      <c r="D250" s="50">
        <v>0.09232244467590128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0.07582762605760943</v>
      </c>
      <c r="D251" s="50">
        <v>0.07582253704617903</v>
      </c>
      <c r="E251" s="55">
        <v>0</v>
      </c>
      <c r="F251" s="56">
        <v>1</v>
      </c>
    </row>
    <row r="252" spans="1:6" ht="15">
      <c r="A252" s="54" t="s">
        <v>530</v>
      </c>
      <c r="B252" s="49" t="s">
        <v>531</v>
      </c>
      <c r="C252" s="39">
        <v>0.09930951219618417</v>
      </c>
      <c r="D252" s="50">
        <v>0.09903923390055598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0.07030262161992784</v>
      </c>
      <c r="D253" s="50">
        <v>0.07024800227712097</v>
      </c>
      <c r="E253" s="55">
        <v>0</v>
      </c>
      <c r="F253" s="56">
        <v>0</v>
      </c>
    </row>
    <row r="254" spans="1:6" ht="15">
      <c r="A254" s="54" t="s">
        <v>532</v>
      </c>
      <c r="B254" s="49" t="s">
        <v>534</v>
      </c>
      <c r="C254" s="39">
        <v>0.11115820489998417</v>
      </c>
      <c r="D254" s="50">
        <v>0.11107184413619854</v>
      </c>
      <c r="E254" s="55">
        <v>1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0.10157787884811793</v>
      </c>
      <c r="D255" s="50">
        <v>0.10151202050432218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0.157657065580265</v>
      </c>
      <c r="D256" s="50">
        <v>0.15995544745523418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0.09328943133679649</v>
      </c>
      <c r="D257" s="50">
        <v>0.09376100028304923</v>
      </c>
      <c r="E257" s="55">
        <v>0</v>
      </c>
      <c r="F257" s="56">
        <v>0</v>
      </c>
    </row>
    <row r="258" spans="1:6" ht="15">
      <c r="A258" s="54" t="s">
        <v>541</v>
      </c>
      <c r="B258" s="49" t="s">
        <v>542</v>
      </c>
      <c r="C258" s="39">
        <v>0.062005566796898205</v>
      </c>
      <c r="D258" s="50">
        <v>0.06190726971447429</v>
      </c>
      <c r="E258" s="55">
        <v>0</v>
      </c>
      <c r="F258" s="56">
        <v>0</v>
      </c>
    </row>
    <row r="259" spans="1:6" ht="15">
      <c r="A259" s="54" t="s">
        <v>543</v>
      </c>
      <c r="B259" s="49" t="s">
        <v>544</v>
      </c>
      <c r="C259" s="39">
        <v>0.1449762448380149</v>
      </c>
      <c r="D259" s="50">
        <v>0.14448341820625735</v>
      </c>
      <c r="E259" s="55">
        <v>0</v>
      </c>
      <c r="F259" s="56">
        <v>0</v>
      </c>
    </row>
    <row r="260" spans="1:6" ht="15">
      <c r="A260" s="54" t="s">
        <v>545</v>
      </c>
      <c r="B260" s="57" t="s">
        <v>546</v>
      </c>
      <c r="C260" s="39">
        <v>0.26301283092359995</v>
      </c>
      <c r="D260" s="50">
        <v>0.26200324014227183</v>
      </c>
      <c r="E260" s="55">
        <v>0</v>
      </c>
      <c r="F260" s="56">
        <v>0</v>
      </c>
    </row>
    <row r="261" spans="1:6" ht="15">
      <c r="A261" s="54" t="s">
        <v>547</v>
      </c>
      <c r="B261" s="49" t="s">
        <v>548</v>
      </c>
      <c r="C261" s="39">
        <v>0.10694738522507514</v>
      </c>
      <c r="D261" s="50">
        <v>0.10709478646493527</v>
      </c>
      <c r="E261" s="55">
        <v>0</v>
      </c>
      <c r="F261" s="56">
        <v>0</v>
      </c>
    </row>
    <row r="262" spans="1:6" ht="15">
      <c r="A262" s="54" t="s">
        <v>549</v>
      </c>
      <c r="B262" s="49" t="s">
        <v>550</v>
      </c>
      <c r="C262" s="39">
        <v>0.10393790112736727</v>
      </c>
      <c r="D262" s="50">
        <v>0.10391650873891159</v>
      </c>
      <c r="E262" s="55">
        <v>0</v>
      </c>
      <c r="F262" s="56">
        <v>0</v>
      </c>
    </row>
    <row r="263" spans="1:6" ht="15">
      <c r="A263" s="54" t="s">
        <v>551</v>
      </c>
      <c r="B263" s="49" t="s">
        <v>552</v>
      </c>
      <c r="C263" s="39">
        <v>0.0754565074805525</v>
      </c>
      <c r="D263" s="50">
        <v>0.07528987090381534</v>
      </c>
      <c r="E263" s="55">
        <v>0</v>
      </c>
      <c r="F263" s="56">
        <v>0</v>
      </c>
    </row>
    <row r="264" spans="1:6" ht="15">
      <c r="A264" s="54" t="s">
        <v>553</v>
      </c>
      <c r="B264" s="49" t="s">
        <v>554</v>
      </c>
      <c r="C264" s="39">
        <v>0.06720142796302936</v>
      </c>
      <c r="D264" s="50">
        <v>0.06725622194861125</v>
      </c>
      <c r="E264" s="55">
        <v>0</v>
      </c>
      <c r="F264" s="56">
        <v>0</v>
      </c>
    </row>
    <row r="265" spans="1:6" ht="15">
      <c r="A265" s="54" t="s">
        <v>555</v>
      </c>
      <c r="B265" s="57" t="s">
        <v>556</v>
      </c>
      <c r="C265" s="39">
        <v>0.06043220541121824</v>
      </c>
      <c r="D265" s="58">
        <v>0.06043826941955617</v>
      </c>
      <c r="E265" s="55">
        <v>0</v>
      </c>
      <c r="F265" s="56">
        <v>1</v>
      </c>
    </row>
    <row r="266" spans="1:6" ht="15">
      <c r="A266" s="54" t="s">
        <v>557</v>
      </c>
      <c r="B266" s="49" t="s">
        <v>558</v>
      </c>
      <c r="C266" s="39">
        <v>0.0579706891251505</v>
      </c>
      <c r="D266" s="58">
        <v>0.05797405397778278</v>
      </c>
      <c r="E266" s="55">
        <v>0</v>
      </c>
      <c r="F266" s="56">
        <v>0</v>
      </c>
    </row>
    <row r="267" spans="1:6" ht="15">
      <c r="A267" s="54" t="s">
        <v>559</v>
      </c>
      <c r="B267" s="49" t="s">
        <v>560</v>
      </c>
      <c r="C267" s="39">
        <v>0.11505927390638532</v>
      </c>
      <c r="D267" s="50">
        <v>0.11495632740572916</v>
      </c>
      <c r="E267" s="55">
        <v>0</v>
      </c>
      <c r="F267" s="56">
        <v>0</v>
      </c>
    </row>
    <row r="268" spans="1:6" ht="15">
      <c r="A268" s="54" t="s">
        <v>561</v>
      </c>
      <c r="B268" s="49" t="s">
        <v>562</v>
      </c>
      <c r="C268" s="39">
        <v>0.1581172030366061</v>
      </c>
      <c r="D268" s="50">
        <v>0.15849250760608022</v>
      </c>
      <c r="E268" s="55">
        <v>0</v>
      </c>
      <c r="F268" s="56">
        <v>0</v>
      </c>
    </row>
    <row r="269" spans="1:6" ht="15">
      <c r="A269" s="54" t="s">
        <v>563</v>
      </c>
      <c r="B269" s="49" t="s">
        <v>564</v>
      </c>
      <c r="C269" s="39">
        <v>0.19577649198938665</v>
      </c>
      <c r="D269" s="50">
        <v>0.19604781106287178</v>
      </c>
      <c r="E269" s="55">
        <v>0</v>
      </c>
      <c r="F269" s="56">
        <v>0</v>
      </c>
    </row>
    <row r="270" spans="1:6" ht="15">
      <c r="A270" s="54" t="s">
        <v>565</v>
      </c>
      <c r="B270" s="49" t="s">
        <v>566</v>
      </c>
      <c r="C270" s="39">
        <v>0.023445807151868107</v>
      </c>
      <c r="D270" s="50">
        <v>0.023463533710401944</v>
      </c>
      <c r="E270" s="55">
        <v>0</v>
      </c>
      <c r="F270" s="56">
        <v>0</v>
      </c>
    </row>
    <row r="271" spans="1:6" ht="15">
      <c r="A271" s="54" t="s">
        <v>567</v>
      </c>
      <c r="B271" s="49" t="s">
        <v>568</v>
      </c>
      <c r="C271" s="39">
        <v>0.019225243085353193</v>
      </c>
      <c r="D271" s="50">
        <v>0.019227200643033657</v>
      </c>
      <c r="E271" s="55">
        <v>0</v>
      </c>
      <c r="F271" s="56">
        <v>0</v>
      </c>
    </row>
    <row r="272" spans="1:6" ht="15">
      <c r="A272" s="54" t="s">
        <v>569</v>
      </c>
      <c r="B272" s="49" t="s">
        <v>570</v>
      </c>
      <c r="C272" s="39">
        <v>0.12366324161103305</v>
      </c>
      <c r="D272" s="50">
        <v>0.12368245502188037</v>
      </c>
      <c r="E272" s="55">
        <v>0</v>
      </c>
      <c r="F272" s="56">
        <v>0</v>
      </c>
    </row>
    <row r="273" spans="1:6" ht="15">
      <c r="A273" s="54" t="s">
        <v>571</v>
      </c>
      <c r="B273" s="49" t="s">
        <v>572</v>
      </c>
      <c r="C273" s="39">
        <v>0.04459500854458175</v>
      </c>
      <c r="D273" s="50">
        <v>0.044524180464903015</v>
      </c>
      <c r="E273" s="55">
        <v>0</v>
      </c>
      <c r="F273" s="56">
        <v>0</v>
      </c>
    </row>
    <row r="274" spans="1:6" ht="15">
      <c r="A274" s="54" t="s">
        <v>573</v>
      </c>
      <c r="B274" s="49" t="s">
        <v>574</v>
      </c>
      <c r="C274" s="39">
        <v>0.2000296246513148</v>
      </c>
      <c r="D274" s="50">
        <v>0.20034082847238077</v>
      </c>
      <c r="E274" s="55">
        <v>0</v>
      </c>
      <c r="F274" s="56">
        <v>0</v>
      </c>
    </row>
    <row r="275" spans="1:6" ht="15">
      <c r="A275" s="54" t="s">
        <v>575</v>
      </c>
      <c r="B275" s="49" t="s">
        <v>576</v>
      </c>
      <c r="C275" s="39">
        <v>0.1353659990777746</v>
      </c>
      <c r="D275" s="50">
        <v>0.13538218438520974</v>
      </c>
      <c r="E275" s="55">
        <v>0</v>
      </c>
      <c r="F275" s="56">
        <v>0</v>
      </c>
    </row>
    <row r="276" spans="1:6" ht="15">
      <c r="A276" s="54" t="s">
        <v>577</v>
      </c>
      <c r="B276" s="49" t="s">
        <v>578</v>
      </c>
      <c r="C276" s="39">
        <v>0.009181940868507042</v>
      </c>
      <c r="D276" s="50">
        <v>0.009182334914315058</v>
      </c>
      <c r="E276" s="55">
        <v>0</v>
      </c>
      <c r="F276" s="56">
        <v>0</v>
      </c>
    </row>
    <row r="277" spans="1:6" ht="15">
      <c r="A277" s="61" t="s">
        <v>579</v>
      </c>
      <c r="B277" s="49" t="s">
        <v>580</v>
      </c>
      <c r="C277" s="39">
        <v>0.011915837103519606</v>
      </c>
      <c r="D277" s="50">
        <v>0.011915645842476248</v>
      </c>
      <c r="E277" s="55">
        <v>0</v>
      </c>
      <c r="F277" s="56">
        <v>0</v>
      </c>
    </row>
    <row r="278" spans="1:6" ht="15">
      <c r="A278" s="54" t="s">
        <v>581</v>
      </c>
      <c r="B278" s="49" t="s">
        <v>582</v>
      </c>
      <c r="C278" s="39">
        <v>0.07207293013127997</v>
      </c>
      <c r="D278" s="50">
        <v>0.07272387251496705</v>
      </c>
      <c r="E278" s="55">
        <v>0</v>
      </c>
      <c r="F278" s="56">
        <v>0</v>
      </c>
    </row>
    <row r="279" spans="1:6" ht="15">
      <c r="A279" s="54" t="s">
        <v>583</v>
      </c>
      <c r="B279" s="49" t="s">
        <v>584</v>
      </c>
      <c r="C279" s="39">
        <v>0.1243838058662668</v>
      </c>
      <c r="D279" s="50">
        <v>0.1249221078805564</v>
      </c>
      <c r="E279" s="55">
        <v>0</v>
      </c>
      <c r="F279" s="56">
        <v>0</v>
      </c>
    </row>
    <row r="280" spans="1:6" ht="15">
      <c r="A280" s="54" t="s">
        <v>585</v>
      </c>
      <c r="B280" s="49" t="s">
        <v>586</v>
      </c>
      <c r="C280" s="39">
        <v>0.17645040591332956</v>
      </c>
      <c r="D280" s="50">
        <v>0.1759338319307359</v>
      </c>
      <c r="E280" s="55">
        <v>0</v>
      </c>
      <c r="F280" s="56">
        <v>0</v>
      </c>
    </row>
    <row r="281" spans="1:6" ht="15">
      <c r="A281" s="54" t="s">
        <v>587</v>
      </c>
      <c r="B281" s="49" t="s">
        <v>588</v>
      </c>
      <c r="C281" s="39">
        <v>0.4595885009686016</v>
      </c>
      <c r="D281" s="50">
        <v>0.4575534841961768</v>
      </c>
      <c r="E281" s="55">
        <v>0</v>
      </c>
      <c r="F281" s="56">
        <v>0</v>
      </c>
    </row>
    <row r="282" spans="1:6" ht="15">
      <c r="A282" s="54" t="s">
        <v>589</v>
      </c>
      <c r="B282" s="49" t="s">
        <v>590</v>
      </c>
      <c r="C282" s="39">
        <v>0.13136219890472142</v>
      </c>
      <c r="D282" s="50">
        <v>0.13134337073968433</v>
      </c>
      <c r="E282" s="55">
        <v>0</v>
      </c>
      <c r="F282" s="56">
        <v>0</v>
      </c>
    </row>
    <row r="283" spans="1:6" ht="15">
      <c r="A283" s="54" t="s">
        <v>591</v>
      </c>
      <c r="B283" s="57" t="s">
        <v>592</v>
      </c>
      <c r="C283" s="39">
        <v>0.1005001705304949</v>
      </c>
      <c r="D283" s="58">
        <v>0.10049965100785954</v>
      </c>
      <c r="E283" s="55">
        <v>0</v>
      </c>
      <c r="F283" s="56">
        <v>0</v>
      </c>
    </row>
    <row r="284" spans="1:6" ht="15">
      <c r="A284" s="54" t="s">
        <v>593</v>
      </c>
      <c r="B284" s="49" t="s">
        <v>594</v>
      </c>
      <c r="C284" s="39">
        <v>0.05919287802610871</v>
      </c>
      <c r="D284" s="58">
        <v>0.058959924591600064</v>
      </c>
      <c r="E284" s="55">
        <v>0</v>
      </c>
      <c r="F284" s="56">
        <v>0</v>
      </c>
    </row>
    <row r="285" spans="1:6" ht="15">
      <c r="A285" s="54" t="s">
        <v>595</v>
      </c>
      <c r="B285" s="49" t="s">
        <v>596</v>
      </c>
      <c r="C285" s="39">
        <v>0.11747168582723369</v>
      </c>
      <c r="D285" s="58">
        <v>0.11860639781898814</v>
      </c>
      <c r="E285" s="55">
        <v>0</v>
      </c>
      <c r="F285" s="56">
        <v>0</v>
      </c>
    </row>
    <row r="286" spans="1:6" ht="15">
      <c r="A286" s="54" t="s">
        <v>597</v>
      </c>
      <c r="B286" s="49" t="s">
        <v>598</v>
      </c>
      <c r="C286" s="39">
        <v>0.07258314512449393</v>
      </c>
      <c r="D286" s="58">
        <v>0.07268852776509709</v>
      </c>
      <c r="E286" s="55">
        <v>0</v>
      </c>
      <c r="F286" s="56">
        <v>0</v>
      </c>
    </row>
    <row r="287" spans="1:6" ht="15">
      <c r="A287" s="54" t="s">
        <v>599</v>
      </c>
      <c r="B287" s="49" t="s">
        <v>600</v>
      </c>
      <c r="C287" s="39">
        <v>0.08659502025434701</v>
      </c>
      <c r="D287" s="50">
        <v>0.08660165712184337</v>
      </c>
      <c r="E287" s="55">
        <v>0</v>
      </c>
      <c r="F287" s="56">
        <v>0</v>
      </c>
    </row>
    <row r="288" spans="1:6" ht="15">
      <c r="A288" s="54" t="s">
        <v>601</v>
      </c>
      <c r="B288" s="49" t="s">
        <v>602</v>
      </c>
      <c r="C288" s="39">
        <v>0.07091997437834716</v>
      </c>
      <c r="D288" s="58">
        <v>0.07179691654534916</v>
      </c>
      <c r="E288" s="55">
        <v>0</v>
      </c>
      <c r="F288" s="56">
        <v>0</v>
      </c>
    </row>
    <row r="289" spans="1:6" ht="15">
      <c r="A289" s="54" t="s">
        <v>603</v>
      </c>
      <c r="B289" s="49" t="s">
        <v>604</v>
      </c>
      <c r="C289" s="39">
        <v>0.01959835813806174</v>
      </c>
      <c r="D289" s="50">
        <v>0.019600858262668466</v>
      </c>
      <c r="E289" s="55">
        <v>0</v>
      </c>
      <c r="F289" s="56">
        <v>0</v>
      </c>
    </row>
    <row r="290" spans="1:6" ht="15">
      <c r="A290" s="54" t="s">
        <v>605</v>
      </c>
      <c r="B290" s="49" t="s">
        <v>606</v>
      </c>
      <c r="C290" s="39">
        <v>0.04120257142798398</v>
      </c>
      <c r="D290" s="50">
        <v>0.04111466573147114</v>
      </c>
      <c r="E290" s="55">
        <v>0</v>
      </c>
      <c r="F290" s="56">
        <v>0</v>
      </c>
    </row>
    <row r="291" spans="1:6" ht="15">
      <c r="A291" s="54" t="s">
        <v>607</v>
      </c>
      <c r="B291" s="49" t="s">
        <v>608</v>
      </c>
      <c r="C291" s="39">
        <v>0.08439577750638233</v>
      </c>
      <c r="D291" s="50">
        <v>0.08458071950093202</v>
      </c>
      <c r="E291" s="55">
        <v>0</v>
      </c>
      <c r="F291" s="56">
        <v>0</v>
      </c>
    </row>
    <row r="292" spans="1:6" ht="15">
      <c r="A292" s="54" t="s">
        <v>609</v>
      </c>
      <c r="B292" s="49" t="s">
        <v>610</v>
      </c>
      <c r="C292" s="39">
        <v>0.051286709182648785</v>
      </c>
      <c r="D292" s="50">
        <v>0.051184251474994294</v>
      </c>
      <c r="E292" s="55">
        <v>0</v>
      </c>
      <c r="F292" s="56">
        <v>0</v>
      </c>
    </row>
    <row r="293" spans="1:6" ht="15">
      <c r="A293" s="54" t="s">
        <v>611</v>
      </c>
      <c r="B293" s="49" t="s">
        <v>612</v>
      </c>
      <c r="C293" s="39">
        <v>0.10320113046317028</v>
      </c>
      <c r="D293" s="50">
        <v>0.10435876250779993</v>
      </c>
      <c r="E293" s="55">
        <v>0</v>
      </c>
      <c r="F293" s="56">
        <v>0</v>
      </c>
    </row>
    <row r="294" spans="1:6" ht="15">
      <c r="A294" s="54" t="s">
        <v>613</v>
      </c>
      <c r="B294" s="49" t="s">
        <v>614</v>
      </c>
      <c r="C294" s="39">
        <v>0.045855604847907176</v>
      </c>
      <c r="D294" s="50">
        <v>0.045812975497389774</v>
      </c>
      <c r="E294" s="55">
        <v>0</v>
      </c>
      <c r="F294" s="56">
        <v>0</v>
      </c>
    </row>
    <row r="295" spans="1:6" ht="15">
      <c r="A295" s="54" t="s">
        <v>615</v>
      </c>
      <c r="B295" s="49" t="s">
        <v>616</v>
      </c>
      <c r="C295" s="39">
        <v>0.046246571970432276</v>
      </c>
      <c r="D295" s="50">
        <v>0.046147582002545505</v>
      </c>
      <c r="E295" s="55">
        <v>0</v>
      </c>
      <c r="F295" s="56">
        <v>0</v>
      </c>
    </row>
    <row r="296" spans="1:6" ht="15">
      <c r="A296" s="54" t="s">
        <v>617</v>
      </c>
      <c r="B296" s="49" t="s">
        <v>618</v>
      </c>
      <c r="C296" s="39">
        <v>0.0456803355657517</v>
      </c>
      <c r="D296" s="50">
        <v>0.04561788332047156</v>
      </c>
      <c r="E296" s="55">
        <v>0</v>
      </c>
      <c r="F296" s="56">
        <v>0</v>
      </c>
    </row>
    <row r="297" spans="1:6" ht="15">
      <c r="A297" s="54" t="s">
        <v>619</v>
      </c>
      <c r="B297" s="49" t="s">
        <v>620</v>
      </c>
      <c r="C297" s="39">
        <v>0.06212488234418314</v>
      </c>
      <c r="D297" s="50">
        <v>0.061951328709672966</v>
      </c>
      <c r="E297" s="55">
        <v>0</v>
      </c>
      <c r="F297" s="56">
        <v>0</v>
      </c>
    </row>
    <row r="298" spans="1:6" ht="15">
      <c r="A298" s="54" t="s">
        <v>621</v>
      </c>
      <c r="B298" s="49" t="s">
        <v>622</v>
      </c>
      <c r="C298" s="39">
        <v>0.008845380524563254</v>
      </c>
      <c r="D298" s="50">
        <v>0.008846704417674923</v>
      </c>
      <c r="E298" s="55">
        <v>0</v>
      </c>
      <c r="F298" s="56">
        <v>0</v>
      </c>
    </row>
    <row r="299" spans="1:6" ht="15">
      <c r="A299" s="54" t="s">
        <v>623</v>
      </c>
      <c r="B299" s="49" t="s">
        <v>624</v>
      </c>
      <c r="C299" s="39">
        <v>0.04765460716302974</v>
      </c>
      <c r="D299" s="50">
        <v>0.04752601670096679</v>
      </c>
      <c r="E299" s="55">
        <v>0</v>
      </c>
      <c r="F299" s="56">
        <v>0</v>
      </c>
    </row>
    <row r="300" spans="1:6" ht="15">
      <c r="A300" s="54" t="s">
        <v>625</v>
      </c>
      <c r="B300" s="49" t="s">
        <v>626</v>
      </c>
      <c r="C300" s="39">
        <v>0.06992406683252225</v>
      </c>
      <c r="D300" s="50">
        <v>0.06998144380726667</v>
      </c>
      <c r="E300" s="55">
        <v>0</v>
      </c>
      <c r="F300" s="56">
        <v>0</v>
      </c>
    </row>
    <row r="301" spans="1:6" ht="15">
      <c r="A301" s="54" t="s">
        <v>627</v>
      </c>
      <c r="B301" s="49" t="s">
        <v>628</v>
      </c>
      <c r="C301" s="39">
        <v>0.16077144026191081</v>
      </c>
      <c r="D301" s="50">
        <v>0.16074448496978394</v>
      </c>
      <c r="E301" s="55">
        <v>0</v>
      </c>
      <c r="F301" s="56">
        <v>1</v>
      </c>
    </row>
    <row r="302" spans="1:6" ht="15">
      <c r="A302" s="54" t="s">
        <v>629</v>
      </c>
      <c r="B302" s="49" t="s">
        <v>630</v>
      </c>
      <c r="C302" s="39">
        <v>0.01956561239826126</v>
      </c>
      <c r="D302" s="50">
        <v>0.019569110417263065</v>
      </c>
      <c r="E302" s="55">
        <v>0</v>
      </c>
      <c r="F302" s="56">
        <v>0</v>
      </c>
    </row>
    <row r="303" spans="1:6" ht="15">
      <c r="A303" s="54" t="s">
        <v>631</v>
      </c>
      <c r="B303" s="49" t="s">
        <v>632</v>
      </c>
      <c r="C303" s="39">
        <v>0.07722925250709489</v>
      </c>
      <c r="D303" s="50">
        <v>0.07712465487944753</v>
      </c>
      <c r="E303" s="55">
        <v>0</v>
      </c>
      <c r="F303" s="56">
        <v>0</v>
      </c>
    </row>
    <row r="304" spans="1:6" ht="15">
      <c r="A304" s="54" t="s">
        <v>633</v>
      </c>
      <c r="B304" s="49" t="s">
        <v>634</v>
      </c>
      <c r="C304" s="39">
        <v>0.04820265570818656</v>
      </c>
      <c r="D304" s="50">
        <v>0.048173551274938095</v>
      </c>
      <c r="E304" s="55">
        <v>0</v>
      </c>
      <c r="F304" s="56">
        <v>0</v>
      </c>
    </row>
    <row r="305" spans="1:6" ht="15">
      <c r="A305" s="54" t="s">
        <v>635</v>
      </c>
      <c r="B305" s="49" t="s">
        <v>636</v>
      </c>
      <c r="C305" s="39">
        <v>0.04297833845168218</v>
      </c>
      <c r="D305" s="50">
        <v>0.0428815335832428</v>
      </c>
      <c r="E305" s="55">
        <v>0</v>
      </c>
      <c r="F305" s="56">
        <v>0</v>
      </c>
    </row>
    <row r="306" spans="1:6" ht="15">
      <c r="A306" s="54" t="s">
        <v>637</v>
      </c>
      <c r="B306" s="49" t="s">
        <v>638</v>
      </c>
      <c r="C306" s="39">
        <v>0.05480533507731031</v>
      </c>
      <c r="D306" s="50">
        <v>0.05468271219706668</v>
      </c>
      <c r="E306" s="55">
        <v>0</v>
      </c>
      <c r="F306" s="56">
        <v>0</v>
      </c>
    </row>
    <row r="307" spans="1:6" ht="15">
      <c r="A307" s="54" t="s">
        <v>637</v>
      </c>
      <c r="B307" s="57" t="s">
        <v>639</v>
      </c>
      <c r="C307" s="39">
        <v>0.08665484338651042</v>
      </c>
      <c r="D307" s="50">
        <v>0.08646095958910045</v>
      </c>
      <c r="E307" s="55">
        <v>1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0.03329364026441143</v>
      </c>
      <c r="D308" s="50">
        <v>0.03329280979748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0.03953266764895458</v>
      </c>
      <c r="D309" s="50">
        <v>0.039541262888940776</v>
      </c>
      <c r="E309" s="55">
        <v>0</v>
      </c>
      <c r="F309" s="56">
        <v>0</v>
      </c>
    </row>
    <row r="310" spans="1:6" ht="15">
      <c r="A310" s="54" t="s">
        <v>644</v>
      </c>
      <c r="B310" s="49" t="s">
        <v>645</v>
      </c>
      <c r="C310" s="39">
        <v>0.04552281588004596</v>
      </c>
      <c r="D310" s="50">
        <v>0.04541225830637477</v>
      </c>
      <c r="E310" s="55">
        <v>0</v>
      </c>
      <c r="F310" s="56">
        <v>0</v>
      </c>
    </row>
    <row r="311" spans="1:6" ht="15">
      <c r="A311" s="54" t="s">
        <v>646</v>
      </c>
      <c r="B311" s="49" t="s">
        <v>647</v>
      </c>
      <c r="C311" s="39">
        <v>0.035159814253834715</v>
      </c>
      <c r="D311" s="50">
        <v>0.03516367336638063</v>
      </c>
      <c r="E311" s="55">
        <v>0</v>
      </c>
      <c r="F311" s="56">
        <v>0</v>
      </c>
    </row>
    <row r="312" spans="1:6" ht="15">
      <c r="A312" s="54" t="s">
        <v>648</v>
      </c>
      <c r="B312" s="49" t="s">
        <v>649</v>
      </c>
      <c r="C312" s="39">
        <v>0.06182980787883654</v>
      </c>
      <c r="D312" s="50">
        <v>0.06167988629214416</v>
      </c>
      <c r="E312" s="55">
        <v>0</v>
      </c>
      <c r="F312" s="56">
        <v>0</v>
      </c>
    </row>
    <row r="313" spans="1:6" ht="15">
      <c r="A313" s="54" t="s">
        <v>650</v>
      </c>
      <c r="B313" s="49" t="s">
        <v>651</v>
      </c>
      <c r="C313" s="39">
        <v>0.04414598723939489</v>
      </c>
      <c r="D313" s="50">
        <v>0.04410005864191909</v>
      </c>
      <c r="E313" s="55">
        <v>0</v>
      </c>
      <c r="F313" s="56">
        <v>0</v>
      </c>
    </row>
    <row r="314" spans="1:6" ht="15">
      <c r="A314" s="54" t="s">
        <v>652</v>
      </c>
      <c r="B314" s="57" t="s">
        <v>653</v>
      </c>
      <c r="C314" s="39">
        <v>0.09437497055569247</v>
      </c>
      <c r="D314" s="50">
        <v>0.09423579498170437</v>
      </c>
      <c r="E314" s="55">
        <v>0</v>
      </c>
      <c r="F314" s="56">
        <v>0</v>
      </c>
    </row>
    <row r="315" spans="1:6" ht="15">
      <c r="A315" s="54" t="s">
        <v>654</v>
      </c>
      <c r="B315" s="49" t="s">
        <v>655</v>
      </c>
      <c r="C315" s="39">
        <v>0.04773511273770027</v>
      </c>
      <c r="D315" s="50">
        <v>0.047632585775011366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656</v>
      </c>
      <c r="C316" s="39">
        <v>0.0754758403080243</v>
      </c>
      <c r="D316" s="50">
        <v>0.07531373094618628</v>
      </c>
      <c r="E316" s="55">
        <v>1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0.050015667663456345</v>
      </c>
      <c r="D317" s="50">
        <v>0.05006351958509585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0.05600464919323381</v>
      </c>
      <c r="D318" s="50">
        <v>0.055841060850968655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72" t="s">
        <v>1212</v>
      </c>
      <c r="B1" s="172"/>
      <c r="C1" s="172"/>
      <c r="D1" s="172"/>
      <c r="E1" s="172"/>
      <c r="F1" s="172"/>
    </row>
    <row r="2" spans="1:6" ht="50.1" customHeight="1">
      <c r="A2" s="173" t="str">
        <f>"INTERVALLES DE MARGE EN VIGUEUR LE "&amp;A1</f>
        <v>INTERVALLES DE MARGE EN VIGUEUR LE 6 JUIN 2024</v>
      </c>
      <c r="B2" s="173"/>
      <c r="C2" s="173"/>
      <c r="D2" s="173"/>
      <c r="E2" s="173"/>
      <c r="F2" s="173"/>
    </row>
    <row r="3" spans="1:6" ht="12.75" customHeight="1">
      <c r="A3" s="174" t="s">
        <v>27</v>
      </c>
      <c r="B3" s="174" t="s">
        <v>21</v>
      </c>
      <c r="C3" s="174" t="s">
        <v>28</v>
      </c>
      <c r="D3" s="174" t="s">
        <v>29</v>
      </c>
      <c r="E3" s="174" t="s">
        <v>30</v>
      </c>
      <c r="F3" s="174" t="s">
        <v>31</v>
      </c>
    </row>
    <row r="4" spans="1:6" ht="15.75" thickBot="1">
      <c r="A4" s="174"/>
      <c r="B4" s="174"/>
      <c r="C4" s="174"/>
      <c r="D4" s="174"/>
      <c r="E4" s="174"/>
      <c r="F4" s="174"/>
    </row>
    <row r="5" spans="1:6" ht="15">
      <c r="A5" s="37" t="s">
        <v>42</v>
      </c>
      <c r="B5" s="38" t="s">
        <v>1213</v>
      </c>
      <c r="C5" s="64">
        <v>0.11626243152851984</v>
      </c>
      <c r="D5" s="40">
        <v>0.11848549984558096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8">
        <v>0.13815020188821261</v>
      </c>
      <c r="D6" s="45">
        <v>0.13790422061044827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0.32145683737152014</v>
      </c>
      <c r="D7" s="50">
        <v>0.3200654993279435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0.05781477248133904</v>
      </c>
      <c r="D8" s="50">
        <v>0.05764243910271764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0.1573580609044767</v>
      </c>
      <c r="D9" s="50">
        <v>0.15694389089428565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0.09851196435738548</v>
      </c>
      <c r="D10" s="50">
        <v>0.09830311012707552</v>
      </c>
      <c r="E10" s="51">
        <v>0</v>
      </c>
      <c r="F10" s="52">
        <v>0</v>
      </c>
    </row>
    <row r="11" spans="1:6" ht="15">
      <c r="A11" s="48" t="s">
        <v>54</v>
      </c>
      <c r="B11" s="49" t="s">
        <v>1214</v>
      </c>
      <c r="C11" s="39">
        <v>0.11615439342536969</v>
      </c>
      <c r="D11" s="50">
        <v>0.11846766873009265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0.1940160637405263</v>
      </c>
      <c r="D12" s="50">
        <v>0.1940181843471199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0.13392294323902731</v>
      </c>
      <c r="D13" s="50">
        <v>0.13439653954147449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0.11286230433896209</v>
      </c>
      <c r="D14" s="50">
        <v>0.11259520851897907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0.11631746415714564</v>
      </c>
      <c r="D15" s="50">
        <v>0.11633352402638812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0.07033671554506381</v>
      </c>
      <c r="D16" s="50">
        <v>0.07033600740852176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0.10268463414966676</v>
      </c>
      <c r="D17" s="50">
        <v>0.10239838064957982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0.11236314093461273</v>
      </c>
      <c r="D18" s="50">
        <v>0.11234713189341301</v>
      </c>
      <c r="E18" s="51">
        <v>0</v>
      </c>
      <c r="F18" s="52">
        <v>0</v>
      </c>
    </row>
    <row r="19" spans="1:6" ht="15">
      <c r="A19" s="48" t="s">
        <v>70</v>
      </c>
      <c r="B19" s="53" t="s">
        <v>1215</v>
      </c>
      <c r="C19" s="39">
        <v>0.11371250840201069</v>
      </c>
      <c r="D19" s="50">
        <v>0.11362838922010841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0.10375274749620002</v>
      </c>
      <c r="D20" s="50">
        <v>0.10376114296985438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0.13964808514897142</v>
      </c>
      <c r="D21" s="50">
        <v>0.14011146951751158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0.06732328581123934</v>
      </c>
      <c r="D22" s="50">
        <v>0.0673152015812502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0.09778640782522786</v>
      </c>
      <c r="D23" s="50">
        <v>0.0974813442085951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0.13386288371780858</v>
      </c>
      <c r="D24" s="50">
        <v>0.13389991035362725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0.12891143358983242</v>
      </c>
      <c r="D25" s="50">
        <v>0.1286571239525086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0.0998568230054543</v>
      </c>
      <c r="D26" s="50">
        <v>0.10016132776803802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0.09950741827680071</v>
      </c>
      <c r="D27" s="50">
        <v>0.09926816466219388</v>
      </c>
      <c r="E27" s="51">
        <v>0</v>
      </c>
      <c r="F27" s="52">
        <v>0</v>
      </c>
    </row>
    <row r="28" spans="1:6" ht="15">
      <c r="A28" s="48" t="s">
        <v>88</v>
      </c>
      <c r="B28" s="49" t="s">
        <v>89</v>
      </c>
      <c r="C28" s="39">
        <v>0.16328248279611107</v>
      </c>
      <c r="D28" s="50">
        <v>0.16292300634041706</v>
      </c>
      <c r="E28" s="51">
        <v>0</v>
      </c>
      <c r="F28" s="52">
        <v>0</v>
      </c>
    </row>
    <row r="29" spans="1:6" ht="15">
      <c r="A29" s="48" t="s">
        <v>90</v>
      </c>
      <c r="B29" s="49" t="s">
        <v>1216</v>
      </c>
      <c r="C29" s="39">
        <v>0.15777261600382186</v>
      </c>
      <c r="D29" s="50">
        <v>0.15779666062350842</v>
      </c>
      <c r="E29" s="51">
        <v>0</v>
      </c>
      <c r="F29" s="52">
        <v>0</v>
      </c>
    </row>
    <row r="30" spans="1:6" ht="15">
      <c r="A30" s="48" t="s">
        <v>92</v>
      </c>
      <c r="B30" s="49" t="s">
        <v>1217</v>
      </c>
      <c r="C30" s="39">
        <v>0.06390533626985298</v>
      </c>
      <c r="D30" s="50">
        <v>0.06378650237833286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0.098319790087745</v>
      </c>
      <c r="D31" s="50">
        <v>0.09831384815453637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0.07090510587735918</v>
      </c>
      <c r="D32" s="50">
        <v>0.07071378960259901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0.09689669488509779</v>
      </c>
      <c r="D33" s="50">
        <v>0.09672496911028428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0.11270913157671718</v>
      </c>
      <c r="D34" s="50">
        <v>0.1123681889324574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0.15668561589537178</v>
      </c>
      <c r="D35" s="50">
        <v>0.15669022925330117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0.10113555199819248</v>
      </c>
      <c r="D36" s="50">
        <v>0.10081729397117704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0.13753049633901612</v>
      </c>
      <c r="D37" s="50">
        <v>0.13754006915210537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0.30882461643832937</v>
      </c>
      <c r="D38" s="50">
        <v>0.30827882493642683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0.19229854416845962</v>
      </c>
      <c r="D39" s="50">
        <v>0.1922447386070056</v>
      </c>
      <c r="E39" s="51">
        <v>0</v>
      </c>
      <c r="F39" s="52">
        <v>0</v>
      </c>
    </row>
    <row r="40" spans="1:6" ht="15">
      <c r="A40" s="48" t="s">
        <v>112</v>
      </c>
      <c r="B40" s="49" t="s">
        <v>113</v>
      </c>
      <c r="C40" s="39">
        <v>0.1098507467356452</v>
      </c>
      <c r="D40" s="50">
        <v>0.10952817837357554</v>
      </c>
      <c r="E40" s="51">
        <v>0</v>
      </c>
      <c r="F40" s="52">
        <v>0</v>
      </c>
    </row>
    <row r="41" spans="1:6" ht="15">
      <c r="A41" s="48" t="s">
        <v>114</v>
      </c>
      <c r="B41" s="49" t="s">
        <v>1218</v>
      </c>
      <c r="C41" s="39">
        <v>0.07809833865725224</v>
      </c>
      <c r="D41" s="50">
        <v>0.07808957953625781</v>
      </c>
      <c r="E41" s="51">
        <v>0</v>
      </c>
      <c r="F41" s="52">
        <v>0</v>
      </c>
    </row>
    <row r="42" spans="1:6" ht="15">
      <c r="A42" s="48" t="s">
        <v>114</v>
      </c>
      <c r="B42" s="49" t="s">
        <v>1219</v>
      </c>
      <c r="C42" s="39">
        <v>0.12348431581604666</v>
      </c>
      <c r="D42" s="50">
        <v>0.12347046642972495</v>
      </c>
      <c r="E42" s="51">
        <v>1</v>
      </c>
      <c r="F42" s="52">
        <v>0</v>
      </c>
    </row>
    <row r="43" spans="1:6" ht="15">
      <c r="A43" s="48" t="s">
        <v>117</v>
      </c>
      <c r="B43" s="49" t="s">
        <v>1220</v>
      </c>
      <c r="C43" s="39">
        <v>0.0829052707556314</v>
      </c>
      <c r="D43" s="50">
        <v>0.0831917020775054</v>
      </c>
      <c r="E43" s="51">
        <v>0</v>
      </c>
      <c r="F43" s="52">
        <v>0</v>
      </c>
    </row>
    <row r="44" spans="1:6" ht="15">
      <c r="A44" s="48" t="s">
        <v>119</v>
      </c>
      <c r="B44" s="49" t="s">
        <v>1221</v>
      </c>
      <c r="C44" s="39">
        <v>0.06507101930990322</v>
      </c>
      <c r="D44" s="50">
        <v>0.06492148368465822</v>
      </c>
      <c r="E44" s="51">
        <v>0</v>
      </c>
      <c r="F44" s="52">
        <v>0</v>
      </c>
    </row>
    <row r="45" spans="1:6" ht="15">
      <c r="A45" s="48" t="s">
        <v>119</v>
      </c>
      <c r="B45" s="49" t="s">
        <v>1222</v>
      </c>
      <c r="C45" s="39">
        <v>0.10288631534404609</v>
      </c>
      <c r="D45" s="50">
        <v>0.10264987876049031</v>
      </c>
      <c r="E45" s="51">
        <v>1</v>
      </c>
      <c r="F45" s="52">
        <v>0</v>
      </c>
    </row>
    <row r="46" spans="1:6" ht="15">
      <c r="A46" s="48" t="s">
        <v>122</v>
      </c>
      <c r="B46" s="49" t="s">
        <v>123</v>
      </c>
      <c r="C46" s="39">
        <v>0.22310463626903804</v>
      </c>
      <c r="D46" s="50">
        <v>0.22282742602289546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0.22223202967458058</v>
      </c>
      <c r="D47" s="50">
        <v>0.22195239425734126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0.22362951730781525</v>
      </c>
      <c r="D48" s="50">
        <v>0.22334827370692278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0.16940618720365508</v>
      </c>
      <c r="D49" s="50">
        <v>0.16942890143141306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0.15597863889535754</v>
      </c>
      <c r="D50" s="50">
        <v>0.15744338711724432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0.0848628955052933</v>
      </c>
      <c r="D51" s="50">
        <v>0.08456388214017727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0.07101082988920857</v>
      </c>
      <c r="D52" s="50">
        <v>0.07079676217737482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0.1244517151189025</v>
      </c>
      <c r="D53" s="50">
        <v>0.12410963661779854</v>
      </c>
      <c r="E53" s="51">
        <v>0</v>
      </c>
      <c r="F53" s="52">
        <v>0</v>
      </c>
    </row>
    <row r="54" spans="1:6" ht="15">
      <c r="A54" s="48" t="s">
        <v>138</v>
      </c>
      <c r="B54" s="49" t="s">
        <v>1223</v>
      </c>
      <c r="C54" s="39">
        <v>0.06830497974376282</v>
      </c>
      <c r="D54" s="50">
        <v>0.06806726493156949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0.08240336929526348</v>
      </c>
      <c r="D55" s="50">
        <v>0.0820381776423677</v>
      </c>
      <c r="E55" s="51">
        <v>0</v>
      </c>
      <c r="F55" s="52">
        <v>0</v>
      </c>
    </row>
    <row r="56" spans="1:6" ht="15">
      <c r="A56" s="54" t="s">
        <v>142</v>
      </c>
      <c r="B56" s="49" t="s">
        <v>1224</v>
      </c>
      <c r="C56" s="39">
        <v>0.1232317790731866</v>
      </c>
      <c r="D56" s="50">
        <v>0.12272187618573462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0.10929055481335084</v>
      </c>
      <c r="D57" s="50">
        <v>0.10928800618257063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0.11403127356049697</v>
      </c>
      <c r="D58" s="50">
        <v>0.11403908826899521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0.19876243928729959</v>
      </c>
      <c r="D59" s="50">
        <v>0.19886241827433848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0.09765124296637186</v>
      </c>
      <c r="D60" s="50">
        <v>0.09766661635690854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0.08753065667224061</v>
      </c>
      <c r="D61" s="58">
        <v>0.08738144496698208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0.06390873527788739</v>
      </c>
      <c r="D62" s="58">
        <v>0.0637585616224079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0.19770161368181396</v>
      </c>
      <c r="D63" s="58">
        <v>0.198775672480978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0.09076695282808983</v>
      </c>
      <c r="D64" s="58">
        <v>0.09049690776339991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0.1477286718007604</v>
      </c>
      <c r="D65" s="58">
        <v>0.14769253799117768</v>
      </c>
      <c r="E65" s="51">
        <v>0</v>
      </c>
      <c r="F65" s="52">
        <v>0</v>
      </c>
    </row>
    <row r="66" spans="1:6" ht="15">
      <c r="A66" s="48" t="s">
        <v>162</v>
      </c>
      <c r="B66" s="49" t="s">
        <v>1225</v>
      </c>
      <c r="C66" s="39">
        <v>0.18252489058846466</v>
      </c>
      <c r="D66" s="58">
        <v>0.18177596013072733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0.15117576952369427</v>
      </c>
      <c r="D67" s="50">
        <v>0.15208033874703042</v>
      </c>
      <c r="E67" s="51">
        <v>0</v>
      </c>
      <c r="F67" s="52">
        <v>0</v>
      </c>
    </row>
    <row r="68" spans="1:6" ht="15">
      <c r="A68" s="48" t="s">
        <v>166</v>
      </c>
      <c r="B68" s="49" t="s">
        <v>1226</v>
      </c>
      <c r="C68" s="39">
        <v>0.07673296797494983</v>
      </c>
      <c r="D68" s="50">
        <v>0.07660675346771174</v>
      </c>
      <c r="E68" s="51">
        <v>0</v>
      </c>
      <c r="F68" s="52">
        <v>0</v>
      </c>
    </row>
    <row r="69" spans="1:6" ht="15">
      <c r="A69" s="48" t="s">
        <v>166</v>
      </c>
      <c r="B69" s="49" t="s">
        <v>1227</v>
      </c>
      <c r="C69" s="39">
        <v>0.12132547521279975</v>
      </c>
      <c r="D69" s="50">
        <v>0.1211259125544857</v>
      </c>
      <c r="E69" s="51">
        <v>1</v>
      </c>
      <c r="F69" s="52">
        <v>0</v>
      </c>
    </row>
    <row r="70" spans="1:6" ht="15">
      <c r="A70" s="48" t="s">
        <v>169</v>
      </c>
      <c r="B70" s="49" t="s">
        <v>170</v>
      </c>
      <c r="C70" s="39">
        <v>0.10861952902395931</v>
      </c>
      <c r="D70" s="50">
        <v>0.10872412172123176</v>
      </c>
      <c r="E70" s="51">
        <v>0</v>
      </c>
      <c r="F70" s="52">
        <v>0</v>
      </c>
    </row>
    <row r="71" spans="1:6" ht="15">
      <c r="A71" s="48" t="s">
        <v>171</v>
      </c>
      <c r="B71" s="49" t="s">
        <v>1228</v>
      </c>
      <c r="C71" s="39">
        <v>0.05455238835481743</v>
      </c>
      <c r="D71" s="50">
        <v>0.054256849672947166</v>
      </c>
      <c r="E71" s="51">
        <v>0</v>
      </c>
      <c r="F71" s="52">
        <v>0</v>
      </c>
    </row>
    <row r="72" spans="1:6" ht="15">
      <c r="A72" s="48" t="s">
        <v>173</v>
      </c>
      <c r="B72" s="49" t="s">
        <v>1229</v>
      </c>
      <c r="C72" s="39">
        <v>0.07114695209841526</v>
      </c>
      <c r="D72" s="50">
        <v>0.07079345074066364</v>
      </c>
      <c r="E72" s="51">
        <v>0</v>
      </c>
      <c r="F72" s="52">
        <v>0</v>
      </c>
    </row>
    <row r="73" spans="1:6" ht="15">
      <c r="A73" s="48" t="s">
        <v>173</v>
      </c>
      <c r="B73" s="49" t="s">
        <v>1230</v>
      </c>
      <c r="C73" s="39">
        <v>0.11249320860494418</v>
      </c>
      <c r="D73" s="50">
        <v>0.1119342738817156</v>
      </c>
      <c r="E73" s="51">
        <v>1</v>
      </c>
      <c r="F73" s="52">
        <v>0</v>
      </c>
    </row>
    <row r="74" spans="1:6" ht="15">
      <c r="A74" s="48" t="s">
        <v>176</v>
      </c>
      <c r="B74" s="49" t="s">
        <v>177</v>
      </c>
      <c r="C74" s="39">
        <v>0.07109434031061872</v>
      </c>
      <c r="D74" s="50">
        <v>0.07091639522704808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0.17959156334582438</v>
      </c>
      <c r="D75" s="50">
        <v>0.1795707334577404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0.06948901815395185</v>
      </c>
      <c r="D76" s="50">
        <v>0.06950222688093978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0.19672846353543436</v>
      </c>
      <c r="D77" s="50">
        <v>0.19741492235947258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0.09054263628644973</v>
      </c>
      <c r="D78" s="50">
        <v>0.09101039867954688</v>
      </c>
      <c r="E78" s="51">
        <v>0</v>
      </c>
      <c r="F78" s="52">
        <v>0</v>
      </c>
    </row>
    <row r="79" spans="1:6" ht="15">
      <c r="A79" s="48" t="s">
        <v>186</v>
      </c>
      <c r="B79" s="49" t="s">
        <v>1231</v>
      </c>
      <c r="C79" s="39">
        <v>0.07305715374131301</v>
      </c>
      <c r="D79" s="50">
        <v>0.0731056035670294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0.1775942811458688</v>
      </c>
      <c r="D80" s="50">
        <v>0.17738302618007099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0.06149924490237427</v>
      </c>
      <c r="D81" s="50">
        <v>0.06129638398680276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0.12380257816844684</v>
      </c>
      <c r="D82" s="50">
        <v>0.12382376309497765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0.0820189495414362</v>
      </c>
      <c r="D83" s="50">
        <v>0.081913902015953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0.15685621656673016</v>
      </c>
      <c r="D84" s="50">
        <v>0.15639764540902237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0.08343656012337469</v>
      </c>
      <c r="D85" s="50">
        <v>0.08322399747364484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0.13729384955885793</v>
      </c>
      <c r="D86" s="50">
        <v>0.13731733819776767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0.07718034274360534</v>
      </c>
      <c r="D87" s="50">
        <v>0.07700011969111187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0.1801601560927784</v>
      </c>
      <c r="D88" s="50">
        <v>0.17971421981457475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0.06762135507696455</v>
      </c>
      <c r="D89" s="50">
        <v>0.0674376574903014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0.10433911192152619</v>
      </c>
      <c r="D90" s="50">
        <v>0.10504963809098417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0.1440467873107396</v>
      </c>
      <c r="D91" s="50">
        <v>0.14401296848748138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0.077163257140288</v>
      </c>
      <c r="D92" s="50">
        <v>0.07691919542098018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0.2233925841734975</v>
      </c>
      <c r="D93" s="50">
        <v>0.22318717038881913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0.20243971392961801</v>
      </c>
      <c r="D94" s="50">
        <v>0.20183509501085614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0.19815807051296447</v>
      </c>
      <c r="D95" s="50">
        <v>0.19998320775020248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0.1288983402755834</v>
      </c>
      <c r="D96" s="50">
        <v>0.1288385765545694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0.10633526331575352</v>
      </c>
      <c r="D97" s="50">
        <v>0.10627850945424314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0.22291803886259237</v>
      </c>
      <c r="D98" s="50">
        <v>0.22517139196791422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0.14792871010166894</v>
      </c>
      <c r="D99" s="50">
        <v>0.1479134121660701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0.0577542261190107</v>
      </c>
      <c r="D100" s="50">
        <v>0.057586681005877216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0.06582001029953678</v>
      </c>
      <c r="D101" s="50">
        <v>0.0658215981363557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0.060999087993165495</v>
      </c>
      <c r="D102" s="50">
        <v>0.06100049098603308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0.09644802662571623</v>
      </c>
      <c r="D103" s="50">
        <v>0.09645024495221749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0.1906451282186158</v>
      </c>
      <c r="D104" s="50">
        <v>0.19074900950417553</v>
      </c>
      <c r="E104" s="51">
        <v>0</v>
      </c>
      <c r="F104" s="52">
        <v>0</v>
      </c>
    </row>
    <row r="105" spans="1:6" ht="15">
      <c r="A105" s="48" t="s">
        <v>237</v>
      </c>
      <c r="B105" s="49" t="s">
        <v>1232</v>
      </c>
      <c r="C105" s="39">
        <v>0.16802201383689155</v>
      </c>
      <c r="D105" s="50">
        <v>0.16802344338748929</v>
      </c>
      <c r="E105" s="51">
        <v>0</v>
      </c>
      <c r="F105" s="52">
        <v>1</v>
      </c>
    </row>
    <row r="106" spans="1:6" ht="15">
      <c r="A106" s="48" t="s">
        <v>239</v>
      </c>
      <c r="B106" s="49" t="s">
        <v>240</v>
      </c>
      <c r="C106" s="39">
        <v>0.18551137606925414</v>
      </c>
      <c r="D106" s="50">
        <v>0.1878268930614868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0.24404891211655516</v>
      </c>
      <c r="D107" s="50">
        <v>0.24347473583882648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0.24474727461411938</v>
      </c>
      <c r="D108" s="50">
        <v>0.24415108620544246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0.24440108049739304</v>
      </c>
      <c r="D109" s="50">
        <v>0.24381457802000117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0.24561848272344325</v>
      </c>
      <c r="D110" s="50">
        <v>0.24501382303260194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0.10840632071394957</v>
      </c>
      <c r="D111" s="50">
        <v>0.10947502078803659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0.06654953509920869</v>
      </c>
      <c r="D112" s="50">
        <v>0.06644702362919129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0.17142288516647913</v>
      </c>
      <c r="D113" s="50">
        <v>0.17098883979641294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0.1831938277389511</v>
      </c>
      <c r="D114" s="50">
        <v>0.18474370805279722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0.20653693328698858</v>
      </c>
      <c r="D115" s="50">
        <v>0.207513910087007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0.09638596768235871</v>
      </c>
      <c r="D116" s="50">
        <v>0.09783245307885567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0.3211563919942753</v>
      </c>
      <c r="D117" s="50">
        <v>0.3210742139168566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0.09530343080952437</v>
      </c>
      <c r="D118" s="50">
        <v>0.09530865172432261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0.05424102822010706</v>
      </c>
      <c r="D119" s="50">
        <v>0.05433886392172183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0.08755569052101443</v>
      </c>
      <c r="D120" s="50">
        <v>0.08728174527408389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0.2012801908050865</v>
      </c>
      <c r="D121" s="50">
        <v>0.20190180909443742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0.07968863809946668</v>
      </c>
      <c r="D122" s="50">
        <v>0.07953239505248438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0.10767735433070304</v>
      </c>
      <c r="D123" s="50">
        <v>0.11139823471559651</v>
      </c>
      <c r="E123" s="51">
        <v>0</v>
      </c>
      <c r="F123" s="52">
        <v>0</v>
      </c>
    </row>
    <row r="124" spans="1:6" ht="15">
      <c r="A124" s="48" t="s">
        <v>275</v>
      </c>
      <c r="B124" s="49" t="s">
        <v>1233</v>
      </c>
      <c r="C124" s="39">
        <v>0.05983865749056873</v>
      </c>
      <c r="D124" s="50">
        <v>0.05971012346361034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1234</v>
      </c>
      <c r="C125" s="39">
        <v>0.1376694121149612</v>
      </c>
      <c r="D125" s="50">
        <v>0.13742933733458484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0.2984884945374195</v>
      </c>
      <c r="D126" s="50">
        <v>0.2984483820886203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0.27439794732644207</v>
      </c>
      <c r="D127" s="50">
        <v>0.2738109782493104</v>
      </c>
      <c r="E127" s="51">
        <v>0</v>
      </c>
      <c r="F127" s="52">
        <v>0</v>
      </c>
    </row>
    <row r="128" spans="1:6" ht="15">
      <c r="A128" s="48" t="s">
        <v>283</v>
      </c>
      <c r="B128" s="81" t="s">
        <v>284</v>
      </c>
      <c r="C128" s="39">
        <v>0.14729911106806096</v>
      </c>
      <c r="D128" s="50">
        <v>0.1472866308610019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0.3550334795177983</v>
      </c>
      <c r="D129" s="50">
        <v>0.3548626966147739</v>
      </c>
      <c r="E129" s="51">
        <v>1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0.09212694467142474</v>
      </c>
      <c r="D130" s="50">
        <v>0.09191916239037938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0.06903754698223602</v>
      </c>
      <c r="D131" s="50">
        <v>0.06916988940731814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0.04972557725010431</v>
      </c>
      <c r="D132" s="50">
        <v>0.05002820769591011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0.16914706608509836</v>
      </c>
      <c r="D133" s="50">
        <v>0.17021846035930244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1235</v>
      </c>
      <c r="C134" s="39">
        <v>0.33100316430738547</v>
      </c>
      <c r="D134" s="50">
        <v>0.3309966047527416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1236</v>
      </c>
      <c r="C135" s="39">
        <v>0.2239359714470218</v>
      </c>
      <c r="D135" s="50">
        <v>0.22390257726806137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1237</v>
      </c>
      <c r="C136" s="39">
        <v>0.22478812740868315</v>
      </c>
      <c r="D136" s="50">
        <v>0.22475627868631307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1238</v>
      </c>
      <c r="C137" s="39">
        <v>0.12698358672351548</v>
      </c>
      <c r="D137" s="50">
        <v>0.1269750844765753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1239</v>
      </c>
      <c r="C138" s="39">
        <v>0.3113119613573818</v>
      </c>
      <c r="D138" s="50">
        <v>0.31137428003147977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1240</v>
      </c>
      <c r="C139" s="39">
        <v>0.31094561735011206</v>
      </c>
      <c r="D139" s="50">
        <v>0.31100714639539323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1241</v>
      </c>
      <c r="C140" s="39">
        <v>0.2497787153226266</v>
      </c>
      <c r="D140" s="50">
        <v>0.24979576881986276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0.03423530789039549</v>
      </c>
      <c r="D141" s="50">
        <v>0.03423896513898185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0.23144253827619812</v>
      </c>
      <c r="D142" s="50">
        <v>0.23078050042067325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0.17035240176463523</v>
      </c>
      <c r="D143" s="50">
        <v>0.17000580824277509</v>
      </c>
      <c r="E143" s="51">
        <v>1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0.34923831003130346</v>
      </c>
      <c r="D144" s="50">
        <v>0.3494836439994383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0.15626150652240103</v>
      </c>
      <c r="D145" s="50">
        <v>0.1562218212187954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1242</v>
      </c>
      <c r="C146" s="39">
        <v>0.06882996330387678</v>
      </c>
      <c r="D146" s="50">
        <v>0.06875490810253979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1243</v>
      </c>
      <c r="C147" s="39">
        <v>0.04864011488066175</v>
      </c>
      <c r="D147" s="50">
        <v>0.048586013826046326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1244</v>
      </c>
      <c r="C148" s="39">
        <v>0.07061613573699532</v>
      </c>
      <c r="D148" s="50">
        <v>0.07042665531783379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1245</v>
      </c>
      <c r="C149" s="39">
        <v>0.062486536978242656</v>
      </c>
      <c r="D149" s="50">
        <v>0.06235828077115431</v>
      </c>
      <c r="E149" s="51">
        <v>0</v>
      </c>
      <c r="F149" s="52">
        <v>0</v>
      </c>
    </row>
    <row r="150" spans="1:6" ht="15">
      <c r="A150" s="48" t="s">
        <v>327</v>
      </c>
      <c r="B150" s="49" t="s">
        <v>328</v>
      </c>
      <c r="C150" s="39">
        <v>0.13043155542831478</v>
      </c>
      <c r="D150" s="50">
        <v>0.12996727406858094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1246</v>
      </c>
      <c r="C151" s="39">
        <v>0.07082912188960477</v>
      </c>
      <c r="D151" s="50">
        <v>0.07071552909166388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0.1875692787854685</v>
      </c>
      <c r="D152" s="50">
        <v>0.18753549332024413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0.1696380474243376</v>
      </c>
      <c r="D153" s="50">
        <v>0.1696281880810399</v>
      </c>
      <c r="E153" s="51">
        <v>0</v>
      </c>
      <c r="F153" s="52">
        <v>0</v>
      </c>
    </row>
    <row r="154" spans="1:6" ht="15">
      <c r="A154" s="48" t="s">
        <v>335</v>
      </c>
      <c r="B154" s="49" t="s">
        <v>1247</v>
      </c>
      <c r="C154" s="39">
        <v>0.08558317119621318</v>
      </c>
      <c r="D154" s="50">
        <v>0.08567069150719409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0.13582260847473462</v>
      </c>
      <c r="D155" s="50">
        <v>0.13673076955028435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0.17888184297052365</v>
      </c>
      <c r="D156" s="50">
        <v>0.18122304040084508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0.13657159600565608</v>
      </c>
      <c r="D157" s="50">
        <v>0.13816993521021245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0.07490696931179416</v>
      </c>
      <c r="D158" s="50">
        <v>0.07490452982198396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0.1803181967671345</v>
      </c>
      <c r="D159" s="50">
        <v>0.1809036472617099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0.23715595225328603</v>
      </c>
      <c r="D160" s="50">
        <v>0.23674784334740398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0.10915535205173245</v>
      </c>
      <c r="D161" s="50">
        <v>0.10881705729701478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0.05744586908839029</v>
      </c>
      <c r="D162" s="50">
        <v>0.05728232268166833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0.2637361272177953</v>
      </c>
      <c r="D163" s="50">
        <v>0.26321541177295527</v>
      </c>
      <c r="E163" s="51">
        <v>0</v>
      </c>
      <c r="F163" s="52">
        <v>0</v>
      </c>
    </row>
    <row r="164" spans="1:6" ht="15">
      <c r="A164" s="48" t="s">
        <v>355</v>
      </c>
      <c r="B164" s="49" t="s">
        <v>1248</v>
      </c>
      <c r="C164" s="39">
        <v>0.2684209797774607</v>
      </c>
      <c r="D164" s="50">
        <v>0.26820953504636674</v>
      </c>
      <c r="E164" s="51">
        <v>0</v>
      </c>
      <c r="F164" s="52">
        <v>1</v>
      </c>
    </row>
    <row r="165" spans="1:6" ht="15">
      <c r="A165" s="48" t="s">
        <v>357</v>
      </c>
      <c r="B165" s="49" t="s">
        <v>1249</v>
      </c>
      <c r="C165" s="39">
        <v>0.09103537421195756</v>
      </c>
      <c r="D165" s="50">
        <v>0.09075220505185083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1250</v>
      </c>
      <c r="C166" s="39">
        <v>0.20097184378354005</v>
      </c>
      <c r="D166" s="50">
        <v>0.20094996764826636</v>
      </c>
      <c r="E166" s="51">
        <v>0</v>
      </c>
      <c r="F166" s="52">
        <v>0</v>
      </c>
    </row>
    <row r="167" spans="1:6" ht="15">
      <c r="A167" s="48" t="s">
        <v>361</v>
      </c>
      <c r="B167" s="57" t="s">
        <v>1251</v>
      </c>
      <c r="C167" s="39">
        <v>0.10231259857739076</v>
      </c>
      <c r="D167" s="50">
        <v>0.1023117462835856</v>
      </c>
      <c r="E167" s="51">
        <v>0</v>
      </c>
      <c r="F167" s="52">
        <v>0</v>
      </c>
    </row>
    <row r="168" spans="1:6" ht="15">
      <c r="A168" s="48" t="s">
        <v>363</v>
      </c>
      <c r="B168" s="49" t="s">
        <v>364</v>
      </c>
      <c r="C168" s="39">
        <v>0.09999302581520304</v>
      </c>
      <c r="D168" s="50">
        <v>0.1002630470763095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0.2051420901973106</v>
      </c>
      <c r="D169" s="50">
        <v>0.20457603071093206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0.14296566207614164</v>
      </c>
      <c r="D170" s="50">
        <v>0.14312406340481348</v>
      </c>
      <c r="E170" s="51">
        <v>0</v>
      </c>
      <c r="F170" s="52">
        <v>0</v>
      </c>
    </row>
    <row r="171" spans="1:6" ht="15">
      <c r="A171" s="48" t="s">
        <v>369</v>
      </c>
      <c r="B171" s="49" t="s">
        <v>1252</v>
      </c>
      <c r="C171" s="39">
        <v>0.16045387487609608</v>
      </c>
      <c r="D171" s="50">
        <v>0.1609335209572232</v>
      </c>
      <c r="E171" s="51">
        <v>0</v>
      </c>
      <c r="F171" s="52">
        <v>0</v>
      </c>
    </row>
    <row r="172" spans="1:6" ht="15">
      <c r="A172" s="48" t="s">
        <v>371</v>
      </c>
      <c r="B172" s="49" t="s">
        <v>372</v>
      </c>
      <c r="C172" s="39">
        <v>0.13980791663470227</v>
      </c>
      <c r="D172" s="50">
        <v>0.14043172608578325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0.13364905721459747</v>
      </c>
      <c r="D173" s="50">
        <v>0.13366247272454482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0.14327789223730725</v>
      </c>
      <c r="D174" s="50">
        <v>0.1432214663050772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0.12668566200575668</v>
      </c>
      <c r="D175" s="50">
        <v>0.12646627180964012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9">
        <v>0.1671717980915713</v>
      </c>
      <c r="D176" s="50">
        <v>0.16717617437731117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1253</v>
      </c>
      <c r="C177" s="39">
        <v>0.08932769028914647</v>
      </c>
      <c r="D177" s="58">
        <v>0.08908547699701098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0.08610532822160441</v>
      </c>
      <c r="D178" s="50">
        <v>0.08576898187449242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0.08395740996343684</v>
      </c>
      <c r="D179" s="50">
        <v>0.08381951309447452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0.11046122859598739</v>
      </c>
      <c r="D180" s="50">
        <v>0.11017962147546076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1254</v>
      </c>
      <c r="C181" s="39">
        <v>0.056176500133257506</v>
      </c>
      <c r="D181" s="50">
        <v>0.05721405898793393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0.08420974678951407</v>
      </c>
      <c r="D182" s="50">
        <v>0.08401263990151717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0.11058542809248385</v>
      </c>
      <c r="D183" s="50">
        <v>0.11059303715789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1255</v>
      </c>
      <c r="C184" s="39">
        <v>0.07141843817960358</v>
      </c>
      <c r="D184" s="50">
        <v>0.07136896603564351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0.13925883449957002</v>
      </c>
      <c r="D185" s="50">
        <v>0.13895893420318833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0.2868057826400432</v>
      </c>
      <c r="D186" s="50">
        <v>0.28701709138615755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0.22572835055224072</v>
      </c>
      <c r="D187" s="50">
        <v>0.22624730774896112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0.12843051958838736</v>
      </c>
      <c r="D188" s="50">
        <v>0.12870668966460713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0.08487366775771892</v>
      </c>
      <c r="D189" s="50">
        <v>0.0846355522738931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0.37029893015717485</v>
      </c>
      <c r="D190" s="50">
        <v>0.36867023661528764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0.11240446300744884</v>
      </c>
      <c r="D191" s="50">
        <v>0.11210379720135112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0.20590046686093277</v>
      </c>
      <c r="D192" s="50">
        <v>0.20528114554387428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0.06271505727217466</v>
      </c>
      <c r="D193" s="50">
        <v>0.06335799969051602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0.11045687418209758</v>
      </c>
      <c r="D194" s="50">
        <v>0.11013141184604575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0.1996975717447273</v>
      </c>
      <c r="D195" s="50">
        <v>0.19935933988390536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0.1906342726632554</v>
      </c>
      <c r="D196" s="50">
        <v>0.1906286173255371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0.19399774762879898</v>
      </c>
      <c r="D197" s="50">
        <v>0.19447904630313445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0.2356284692875212</v>
      </c>
      <c r="D198" s="50">
        <v>0.2356158609977939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0.18598203925010903</v>
      </c>
      <c r="D199" s="50">
        <v>0.18624136849097672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0.08106097555893976</v>
      </c>
      <c r="D200" s="50">
        <v>0.08097446941229292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0.11798501405612732</v>
      </c>
      <c r="D201" s="50">
        <v>0.118099363167305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0.21449605057971788</v>
      </c>
      <c r="D202" s="50">
        <v>0.21478716364129463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0.0911732810741549</v>
      </c>
      <c r="D203" s="50">
        <v>0.09190208425129069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0.14390421000051212</v>
      </c>
      <c r="D204" s="50">
        <v>0.1439097741731444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0.14241055923048296</v>
      </c>
      <c r="D205" s="50">
        <v>0.14473969477615334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0.07172602322729249</v>
      </c>
      <c r="D206" s="50">
        <v>0.07159837439397215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0.152953663338172</v>
      </c>
      <c r="D207" s="50">
        <v>0.15296057694729984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0.07625272139956259</v>
      </c>
      <c r="D208" s="50">
        <v>0.07598947429358462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0.11123700454336335</v>
      </c>
      <c r="D209" s="50">
        <v>0.1112404252826861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0.08375976025232065</v>
      </c>
      <c r="D210" s="50">
        <v>0.08381089470437905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0.08467269085679743</v>
      </c>
      <c r="D211" s="50">
        <v>0.08446170412430612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0.15671147939225338</v>
      </c>
      <c r="D212" s="58">
        <v>0.15671543275114797</v>
      </c>
      <c r="E212" s="51">
        <v>0</v>
      </c>
      <c r="F212" s="52">
        <v>0</v>
      </c>
    </row>
    <row r="213" spans="1:6" ht="15">
      <c r="A213" s="48" t="s">
        <v>453</v>
      </c>
      <c r="B213" s="53" t="s">
        <v>1256</v>
      </c>
      <c r="C213" s="39">
        <v>0.07309811343706399</v>
      </c>
      <c r="D213" s="58">
        <v>0.07292848752935356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0.06963449744697417</v>
      </c>
      <c r="D214" s="50">
        <v>0.0696310748867189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0.15181254396000915</v>
      </c>
      <c r="D215" s="50">
        <v>0.15165072141847535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0.09623289555300367</v>
      </c>
      <c r="D216" s="50">
        <v>0.09620797844053068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0.12939701082143878</v>
      </c>
      <c r="D217" s="50">
        <v>0.12915001570025647</v>
      </c>
      <c r="E217" s="51">
        <v>0</v>
      </c>
      <c r="F217" s="52">
        <v>0</v>
      </c>
    </row>
    <row r="218" spans="1:6" ht="15">
      <c r="A218" s="48" t="s">
        <v>463</v>
      </c>
      <c r="B218" s="49" t="s">
        <v>1257</v>
      </c>
      <c r="C218" s="39">
        <v>0.07531883037312237</v>
      </c>
      <c r="D218" s="50">
        <v>0.07510446967055136</v>
      </c>
      <c r="E218" s="51">
        <v>0</v>
      </c>
      <c r="F218" s="52">
        <v>0</v>
      </c>
    </row>
    <row r="219" spans="1:6" ht="15">
      <c r="A219" s="48" t="s">
        <v>465</v>
      </c>
      <c r="B219" s="49" t="s">
        <v>466</v>
      </c>
      <c r="C219" s="39">
        <v>0.06831590362891325</v>
      </c>
      <c r="D219" s="50">
        <v>0.06830949460969193</v>
      </c>
      <c r="E219" s="51">
        <v>0</v>
      </c>
      <c r="F219" s="52">
        <v>0</v>
      </c>
    </row>
    <row r="220" spans="1:6" ht="15">
      <c r="A220" s="48" t="s">
        <v>467</v>
      </c>
      <c r="B220" s="49" t="s">
        <v>1258</v>
      </c>
      <c r="C220" s="39">
        <v>0.0977565345430871</v>
      </c>
      <c r="D220" s="50">
        <v>0.09785419169437451</v>
      </c>
      <c r="E220" s="51">
        <v>0</v>
      </c>
      <c r="F220" s="52">
        <v>0</v>
      </c>
    </row>
    <row r="221" spans="1:6" ht="15">
      <c r="A221" s="48" t="s">
        <v>469</v>
      </c>
      <c r="B221" s="49" t="s">
        <v>1259</v>
      </c>
      <c r="C221" s="39">
        <v>0.06143850947989394</v>
      </c>
      <c r="D221" s="50">
        <v>0.06128294888702033</v>
      </c>
      <c r="E221" s="51">
        <v>0</v>
      </c>
      <c r="F221" s="52">
        <v>0</v>
      </c>
    </row>
    <row r="222" spans="1:6" ht="15">
      <c r="A222" s="48" t="s">
        <v>471</v>
      </c>
      <c r="B222" s="53" t="s">
        <v>472</v>
      </c>
      <c r="C222" s="39">
        <v>0.14447062173924502</v>
      </c>
      <c r="D222" s="50">
        <v>0.14439444111526722</v>
      </c>
      <c r="E222" s="51">
        <v>0</v>
      </c>
      <c r="F222" s="52">
        <v>0</v>
      </c>
    </row>
    <row r="223" spans="1:6" ht="15">
      <c r="A223" s="48" t="s">
        <v>473</v>
      </c>
      <c r="B223" s="53" t="s">
        <v>474</v>
      </c>
      <c r="C223" s="39">
        <v>0.06599256970690359</v>
      </c>
      <c r="D223" s="50">
        <v>0.06579742005153758</v>
      </c>
      <c r="E223" s="51">
        <v>0</v>
      </c>
      <c r="F223" s="52">
        <v>0</v>
      </c>
    </row>
    <row r="224" spans="1:6" ht="15">
      <c r="A224" s="48" t="s">
        <v>475</v>
      </c>
      <c r="B224" s="49" t="s">
        <v>1260</v>
      </c>
      <c r="C224" s="39">
        <v>0.09055782495081972</v>
      </c>
      <c r="D224" s="50">
        <v>0.09269238797747906</v>
      </c>
      <c r="E224" s="51">
        <v>0</v>
      </c>
      <c r="F224" s="52">
        <v>0</v>
      </c>
    </row>
    <row r="225" spans="1:6" ht="15">
      <c r="A225" s="48" t="s">
        <v>477</v>
      </c>
      <c r="B225" s="49" t="s">
        <v>1261</v>
      </c>
      <c r="C225" s="39">
        <v>0.06880878234788634</v>
      </c>
      <c r="D225" s="50">
        <v>0.0687363360021294</v>
      </c>
      <c r="E225" s="51">
        <v>0</v>
      </c>
      <c r="F225" s="52">
        <v>0</v>
      </c>
    </row>
    <row r="226" spans="1:6" ht="15">
      <c r="A226" s="48" t="s">
        <v>477</v>
      </c>
      <c r="B226" s="49" t="s">
        <v>1262</v>
      </c>
      <c r="C226" s="39">
        <v>0.10879623762105464</v>
      </c>
      <c r="D226" s="62">
        <v>0.10868168989068064</v>
      </c>
      <c r="E226" s="51">
        <v>1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0.0626231908272902</v>
      </c>
      <c r="D227" s="50">
        <v>0.062402397651153116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0.17397143441510227</v>
      </c>
      <c r="D228" s="50">
        <v>0.1756159881185203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0.1330076977365609</v>
      </c>
      <c r="D229" s="50">
        <v>0.13300304783786818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0.17312303615977875</v>
      </c>
      <c r="D230" s="50">
        <v>0.17277758478387362</v>
      </c>
      <c r="E230" s="51">
        <v>0</v>
      </c>
      <c r="F230" s="52">
        <v>0</v>
      </c>
    </row>
    <row r="231" spans="1:6" ht="15">
      <c r="A231" s="48" t="s">
        <v>488</v>
      </c>
      <c r="B231" s="49" t="s">
        <v>489</v>
      </c>
      <c r="C231" s="39">
        <v>0.0655662944424946</v>
      </c>
      <c r="D231" s="50">
        <v>0.06564229690150689</v>
      </c>
      <c r="E231" s="51">
        <v>0</v>
      </c>
      <c r="F231" s="52">
        <v>0</v>
      </c>
    </row>
    <row r="232" spans="1:6" ht="15">
      <c r="A232" s="48" t="s">
        <v>490</v>
      </c>
      <c r="B232" s="49" t="s">
        <v>491</v>
      </c>
      <c r="C232" s="39">
        <v>0.1915156900764861</v>
      </c>
      <c r="D232" s="50">
        <v>0.19276156619918688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0.09178109068202128</v>
      </c>
      <c r="D233" s="50">
        <v>0.09173783024233284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0.10275634838451408</v>
      </c>
      <c r="D234" s="50">
        <v>0.10317135102561638</v>
      </c>
      <c r="E234" s="51">
        <v>0</v>
      </c>
      <c r="F234" s="52">
        <v>0</v>
      </c>
    </row>
    <row r="235" spans="1:6" ht="15">
      <c r="A235" s="48" t="s">
        <v>496</v>
      </c>
      <c r="B235" s="57" t="s">
        <v>1263</v>
      </c>
      <c r="C235" s="39">
        <v>0.07661270324785527</v>
      </c>
      <c r="D235" s="50">
        <v>0.07644258012077391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0.18416240066193235</v>
      </c>
      <c r="D236" s="50">
        <v>0.18367251019860448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0.08636062327007236</v>
      </c>
      <c r="D237" s="50">
        <v>0.08620599753436041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0.07140472687497271</v>
      </c>
      <c r="D238" s="50">
        <v>0.07127190834970737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0.15715278065308447</v>
      </c>
      <c r="D239" s="50">
        <v>0.15763248517375494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0.20838702732529935</v>
      </c>
      <c r="D240" s="50">
        <v>0.2105705546695035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0.15150922676979459</v>
      </c>
      <c r="D241" s="50">
        <v>0.15125315975649414</v>
      </c>
      <c r="E241" s="51">
        <v>0</v>
      </c>
      <c r="F241" s="52">
        <v>0</v>
      </c>
    </row>
    <row r="242" spans="1:6" ht="15">
      <c r="A242" s="48" t="s">
        <v>510</v>
      </c>
      <c r="B242" s="49" t="s">
        <v>511</v>
      </c>
      <c r="C242" s="39">
        <v>0.0885998822258823</v>
      </c>
      <c r="D242" s="50">
        <v>0.0888506886262723</v>
      </c>
      <c r="E242" s="51">
        <v>0</v>
      </c>
      <c r="F242" s="52">
        <v>0</v>
      </c>
    </row>
    <row r="243" spans="1:6" ht="15">
      <c r="A243" s="48" t="s">
        <v>512</v>
      </c>
      <c r="B243" s="57" t="s">
        <v>1264</v>
      </c>
      <c r="C243" s="39">
        <v>0.09934619633126365</v>
      </c>
      <c r="D243" s="50">
        <v>0.1000006828296475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0.13516234825916895</v>
      </c>
      <c r="D244" s="50">
        <v>0.1351299817090831</v>
      </c>
      <c r="E244" s="51">
        <v>0</v>
      </c>
      <c r="F244" s="52">
        <v>0</v>
      </c>
    </row>
    <row r="245" spans="1:6" ht="15">
      <c r="A245" s="48" t="s">
        <v>516</v>
      </c>
      <c r="B245" s="57" t="s">
        <v>517</v>
      </c>
      <c r="C245" s="39">
        <v>0.17937111406277156</v>
      </c>
      <c r="D245" s="50">
        <v>0.18020677671820168</v>
      </c>
      <c r="E245" s="51">
        <v>0</v>
      </c>
      <c r="F245" s="52">
        <v>0</v>
      </c>
    </row>
    <row r="246" spans="1:6" ht="15">
      <c r="A246" s="48" t="s">
        <v>518</v>
      </c>
      <c r="B246" s="49" t="s">
        <v>1265</v>
      </c>
      <c r="C246" s="39">
        <v>0.05878610125409038</v>
      </c>
      <c r="D246" s="50">
        <v>0.058665765753852704</v>
      </c>
      <c r="E246" s="51">
        <v>0</v>
      </c>
      <c r="F246" s="52">
        <v>0</v>
      </c>
    </row>
    <row r="247" spans="1:6" ht="15">
      <c r="A247" s="48" t="s">
        <v>520</v>
      </c>
      <c r="B247" s="49" t="s">
        <v>1266</v>
      </c>
      <c r="C247" s="39">
        <v>0.04839442325861135</v>
      </c>
      <c r="D247" s="50">
        <v>0.048340969466194844</v>
      </c>
      <c r="E247" s="51">
        <v>0</v>
      </c>
      <c r="F247" s="52">
        <v>0</v>
      </c>
    </row>
    <row r="248" spans="1:6" ht="15">
      <c r="A248" s="48" t="s">
        <v>522</v>
      </c>
      <c r="B248" s="49" t="s">
        <v>1267</v>
      </c>
      <c r="C248" s="39">
        <v>0.05369476031295177</v>
      </c>
      <c r="D248" s="50">
        <v>0.05353372385389067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0.054351965935454966</v>
      </c>
      <c r="D249" s="50">
        <v>0.05461039222195334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0.09257492846487717</v>
      </c>
      <c r="D250" s="50">
        <v>0.09232244467590128</v>
      </c>
      <c r="E250" s="51">
        <v>0</v>
      </c>
      <c r="F250" s="52">
        <v>0</v>
      </c>
    </row>
    <row r="251" spans="1:6" ht="15">
      <c r="A251" s="48" t="s">
        <v>528</v>
      </c>
      <c r="B251" s="49" t="s">
        <v>1268</v>
      </c>
      <c r="C251" s="39">
        <v>0.07582762605760943</v>
      </c>
      <c r="D251" s="50">
        <v>0.07582253704617903</v>
      </c>
      <c r="E251" s="51">
        <v>0</v>
      </c>
      <c r="F251" s="52">
        <v>1</v>
      </c>
    </row>
    <row r="252" spans="1:6" ht="15">
      <c r="A252" s="48" t="s">
        <v>530</v>
      </c>
      <c r="B252" s="49" t="s">
        <v>531</v>
      </c>
      <c r="C252" s="39">
        <v>0.09930951219618417</v>
      </c>
      <c r="D252" s="50">
        <v>0.09903923390055598</v>
      </c>
      <c r="E252" s="51">
        <v>0</v>
      </c>
      <c r="F252" s="52">
        <v>0</v>
      </c>
    </row>
    <row r="253" spans="1:6" ht="15">
      <c r="A253" s="48" t="s">
        <v>532</v>
      </c>
      <c r="B253" s="49" t="s">
        <v>1269</v>
      </c>
      <c r="C253" s="39">
        <v>0.07030262161992784</v>
      </c>
      <c r="D253" s="50">
        <v>0.07024800227712097</v>
      </c>
      <c r="E253" s="51">
        <v>0</v>
      </c>
      <c r="F253" s="52">
        <v>0</v>
      </c>
    </row>
    <row r="254" spans="1:6" ht="15">
      <c r="A254" s="48" t="s">
        <v>532</v>
      </c>
      <c r="B254" s="49" t="s">
        <v>1270</v>
      </c>
      <c r="C254" s="39">
        <v>0.11115820489998417</v>
      </c>
      <c r="D254" s="50">
        <v>0.11107184413619854</v>
      </c>
      <c r="E254" s="51">
        <v>1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0.10157787884811793</v>
      </c>
      <c r="D255" s="50">
        <v>0.10151202050432218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0.157657065580265</v>
      </c>
      <c r="D256" s="50">
        <v>0.15995544745523418</v>
      </c>
      <c r="E256" s="51">
        <v>0</v>
      </c>
      <c r="F256" s="52">
        <v>0</v>
      </c>
    </row>
    <row r="257" spans="1:6" ht="15">
      <c r="A257" s="48" t="s">
        <v>539</v>
      </c>
      <c r="B257" s="49" t="s">
        <v>540</v>
      </c>
      <c r="C257" s="39">
        <v>0.09328943133679649</v>
      </c>
      <c r="D257" s="50">
        <v>0.09376100028304923</v>
      </c>
      <c r="E257" s="51">
        <v>0</v>
      </c>
      <c r="F257" s="52">
        <v>0</v>
      </c>
    </row>
    <row r="258" spans="1:6" ht="15">
      <c r="A258" s="48" t="s">
        <v>541</v>
      </c>
      <c r="B258" s="49" t="s">
        <v>542</v>
      </c>
      <c r="C258" s="79">
        <v>0.062005566796898205</v>
      </c>
      <c r="D258" s="50">
        <v>0.06190726971447429</v>
      </c>
      <c r="E258" s="51">
        <v>0</v>
      </c>
      <c r="F258" s="52">
        <v>0</v>
      </c>
    </row>
    <row r="259" spans="1:6" ht="15">
      <c r="A259" s="48" t="s">
        <v>543</v>
      </c>
      <c r="B259" s="49" t="s">
        <v>544</v>
      </c>
      <c r="C259" s="79">
        <v>0.1449762448380149</v>
      </c>
      <c r="D259" s="50">
        <v>0.14448341820625735</v>
      </c>
      <c r="E259" s="51">
        <v>0</v>
      </c>
      <c r="F259" s="52">
        <v>0</v>
      </c>
    </row>
    <row r="260" spans="1:6" ht="15">
      <c r="A260" s="48" t="s">
        <v>545</v>
      </c>
      <c r="B260" s="53" t="s">
        <v>546</v>
      </c>
      <c r="C260" s="79">
        <v>0.26301283092359995</v>
      </c>
      <c r="D260" s="50">
        <v>0.26200324014227183</v>
      </c>
      <c r="E260" s="51">
        <v>0</v>
      </c>
      <c r="F260" s="52">
        <v>0</v>
      </c>
    </row>
    <row r="261" spans="1:6" ht="15">
      <c r="A261" s="48" t="s">
        <v>547</v>
      </c>
      <c r="B261" s="49" t="s">
        <v>548</v>
      </c>
      <c r="C261" s="79">
        <v>0.10694738522507514</v>
      </c>
      <c r="D261" s="50">
        <v>0.10709478646493527</v>
      </c>
      <c r="E261" s="51">
        <v>0</v>
      </c>
      <c r="F261" s="52">
        <v>0</v>
      </c>
    </row>
    <row r="262" spans="1:6" ht="15">
      <c r="A262" s="48" t="s">
        <v>549</v>
      </c>
      <c r="B262" s="49" t="s">
        <v>550</v>
      </c>
      <c r="C262" s="79">
        <v>0.10393790112736727</v>
      </c>
      <c r="D262" s="50">
        <v>0.10391650873891159</v>
      </c>
      <c r="E262" s="51">
        <v>0</v>
      </c>
      <c r="F262" s="52">
        <v>0</v>
      </c>
    </row>
    <row r="263" spans="1:6" ht="15">
      <c r="A263" s="48" t="s">
        <v>551</v>
      </c>
      <c r="B263" s="49" t="s">
        <v>552</v>
      </c>
      <c r="C263" s="79">
        <v>0.0754565074805525</v>
      </c>
      <c r="D263" s="50">
        <v>0.07528987090381534</v>
      </c>
      <c r="E263" s="51">
        <v>0</v>
      </c>
      <c r="F263" s="52">
        <v>0</v>
      </c>
    </row>
    <row r="264" spans="1:6" ht="15">
      <c r="A264" s="48" t="s">
        <v>553</v>
      </c>
      <c r="B264" s="49" t="s">
        <v>1271</v>
      </c>
      <c r="C264" s="79">
        <v>0.06720142796302936</v>
      </c>
      <c r="D264" s="50">
        <v>0.06725622194861125</v>
      </c>
      <c r="E264" s="51">
        <v>0</v>
      </c>
      <c r="F264" s="52">
        <v>0</v>
      </c>
    </row>
    <row r="265" spans="1:6" ht="15">
      <c r="A265" s="48" t="s">
        <v>555</v>
      </c>
      <c r="B265" s="53" t="s">
        <v>1272</v>
      </c>
      <c r="C265" s="39">
        <v>0.06043220541121824</v>
      </c>
      <c r="D265" s="58">
        <v>0.06043826941955617</v>
      </c>
      <c r="E265" s="51">
        <v>0</v>
      </c>
      <c r="F265" s="52">
        <v>1</v>
      </c>
    </row>
    <row r="266" spans="1:6" ht="15">
      <c r="A266" s="48" t="s">
        <v>557</v>
      </c>
      <c r="B266" s="49" t="s">
        <v>1273</v>
      </c>
      <c r="C266" s="39">
        <v>0.0579706891251505</v>
      </c>
      <c r="D266" s="58">
        <v>0.05797405397778278</v>
      </c>
      <c r="E266" s="51">
        <v>0</v>
      </c>
      <c r="F266" s="52">
        <v>0</v>
      </c>
    </row>
    <row r="267" spans="1:6" ht="15">
      <c r="A267" s="48" t="s">
        <v>559</v>
      </c>
      <c r="B267" s="49" t="s">
        <v>560</v>
      </c>
      <c r="C267" s="39">
        <v>0.11505927390638532</v>
      </c>
      <c r="D267" s="50">
        <v>0.11495632740572916</v>
      </c>
      <c r="E267" s="51">
        <v>0</v>
      </c>
      <c r="F267" s="52">
        <v>0</v>
      </c>
    </row>
    <row r="268" spans="1:6" ht="15">
      <c r="A268" s="48" t="s">
        <v>561</v>
      </c>
      <c r="B268" s="49" t="s">
        <v>562</v>
      </c>
      <c r="C268" s="39">
        <v>0.1581172030366061</v>
      </c>
      <c r="D268" s="50">
        <v>0.15849250760608022</v>
      </c>
      <c r="E268" s="51">
        <v>0</v>
      </c>
      <c r="F268" s="52">
        <v>0</v>
      </c>
    </row>
    <row r="269" spans="1:6" ht="15">
      <c r="A269" s="48" t="s">
        <v>563</v>
      </c>
      <c r="B269" s="49" t="s">
        <v>564</v>
      </c>
      <c r="C269" s="39">
        <v>0.19577649198938665</v>
      </c>
      <c r="D269" s="50">
        <v>0.19604781106287178</v>
      </c>
      <c r="E269" s="51">
        <v>0</v>
      </c>
      <c r="F269" s="52">
        <v>0</v>
      </c>
    </row>
    <row r="270" spans="1:6" ht="15">
      <c r="A270" s="48" t="s">
        <v>565</v>
      </c>
      <c r="B270" s="49" t="s">
        <v>1274</v>
      </c>
      <c r="C270" s="39">
        <v>0.023445807151868107</v>
      </c>
      <c r="D270" s="50">
        <v>0.023463533710401944</v>
      </c>
      <c r="E270" s="51">
        <v>0</v>
      </c>
      <c r="F270" s="52">
        <v>0</v>
      </c>
    </row>
    <row r="271" spans="1:6" ht="15">
      <c r="A271" s="48" t="s">
        <v>567</v>
      </c>
      <c r="B271" s="49" t="s">
        <v>568</v>
      </c>
      <c r="C271" s="39">
        <v>0.019225243085353193</v>
      </c>
      <c r="D271" s="50">
        <v>0.019227200643033657</v>
      </c>
      <c r="E271" s="51">
        <v>0</v>
      </c>
      <c r="F271" s="52">
        <v>0</v>
      </c>
    </row>
    <row r="272" spans="1:6" ht="15">
      <c r="A272" s="48" t="s">
        <v>569</v>
      </c>
      <c r="B272" s="49" t="s">
        <v>570</v>
      </c>
      <c r="C272" s="39">
        <v>0.12366324161103305</v>
      </c>
      <c r="D272" s="50">
        <v>0.12368245502188037</v>
      </c>
      <c r="E272" s="51">
        <v>0</v>
      </c>
      <c r="F272" s="52">
        <v>0</v>
      </c>
    </row>
    <row r="273" spans="1:6" ht="15">
      <c r="A273" s="48" t="s">
        <v>571</v>
      </c>
      <c r="B273" s="49" t="s">
        <v>572</v>
      </c>
      <c r="C273" s="39">
        <v>0.04459500854458175</v>
      </c>
      <c r="D273" s="50">
        <v>0.044524180464903015</v>
      </c>
      <c r="E273" s="51">
        <v>0</v>
      </c>
      <c r="F273" s="52">
        <v>0</v>
      </c>
    </row>
    <row r="274" spans="1:6" ht="15">
      <c r="A274" s="48" t="s">
        <v>573</v>
      </c>
      <c r="B274" s="49" t="s">
        <v>574</v>
      </c>
      <c r="C274" s="39">
        <v>0.2000296246513148</v>
      </c>
      <c r="D274" s="50">
        <v>0.20034082847238077</v>
      </c>
      <c r="E274" s="51">
        <v>0</v>
      </c>
      <c r="F274" s="52">
        <v>0</v>
      </c>
    </row>
    <row r="275" spans="1:6" ht="15">
      <c r="A275" s="48" t="s">
        <v>575</v>
      </c>
      <c r="B275" s="49" t="s">
        <v>576</v>
      </c>
      <c r="C275" s="39">
        <v>0.1353659990777746</v>
      </c>
      <c r="D275" s="50">
        <v>0.13538218438520974</v>
      </c>
      <c r="E275" s="51">
        <v>0</v>
      </c>
      <c r="F275" s="52">
        <v>0</v>
      </c>
    </row>
    <row r="276" spans="1:6" ht="15">
      <c r="A276" s="48" t="s">
        <v>577</v>
      </c>
      <c r="B276" s="49" t="s">
        <v>578</v>
      </c>
      <c r="C276" s="39">
        <v>0.009181940868507042</v>
      </c>
      <c r="D276" s="50">
        <v>0.009182334914315058</v>
      </c>
      <c r="E276" s="51">
        <v>0</v>
      </c>
      <c r="F276" s="52">
        <v>0</v>
      </c>
    </row>
    <row r="277" spans="1:6" ht="15">
      <c r="A277" s="61" t="s">
        <v>579</v>
      </c>
      <c r="B277" s="49" t="s">
        <v>580</v>
      </c>
      <c r="C277" s="39">
        <v>0.011915837103519606</v>
      </c>
      <c r="D277" s="50">
        <v>0.011915645842476248</v>
      </c>
      <c r="E277" s="51">
        <v>0</v>
      </c>
      <c r="F277" s="52">
        <v>0</v>
      </c>
    </row>
    <row r="278" spans="1:6" ht="15">
      <c r="A278" s="48" t="s">
        <v>581</v>
      </c>
      <c r="B278" s="49" t="s">
        <v>582</v>
      </c>
      <c r="C278" s="39">
        <v>0.07207293013127997</v>
      </c>
      <c r="D278" s="50">
        <v>0.07272387251496705</v>
      </c>
      <c r="E278" s="51">
        <v>0</v>
      </c>
      <c r="F278" s="52">
        <v>0</v>
      </c>
    </row>
    <row r="279" spans="1:6" ht="15">
      <c r="A279" s="48" t="s">
        <v>583</v>
      </c>
      <c r="B279" s="49" t="s">
        <v>584</v>
      </c>
      <c r="C279" s="39">
        <v>0.1243838058662668</v>
      </c>
      <c r="D279" s="50">
        <v>0.1249221078805564</v>
      </c>
      <c r="E279" s="51">
        <v>0</v>
      </c>
      <c r="F279" s="52">
        <v>0</v>
      </c>
    </row>
    <row r="280" spans="1:6" ht="15">
      <c r="A280" s="48" t="s">
        <v>585</v>
      </c>
      <c r="B280" s="49" t="s">
        <v>586</v>
      </c>
      <c r="C280" s="39">
        <v>0.17645040591332956</v>
      </c>
      <c r="D280" s="50">
        <v>0.1759338319307359</v>
      </c>
      <c r="E280" s="51">
        <v>0</v>
      </c>
      <c r="F280" s="52">
        <v>0</v>
      </c>
    </row>
    <row r="281" spans="1:6" ht="15">
      <c r="A281" s="48" t="s">
        <v>587</v>
      </c>
      <c r="B281" s="49" t="s">
        <v>588</v>
      </c>
      <c r="C281" s="39">
        <v>0.4595885009686016</v>
      </c>
      <c r="D281" s="50">
        <v>0.4575534841961768</v>
      </c>
      <c r="E281" s="51">
        <v>0</v>
      </c>
      <c r="F281" s="52">
        <v>0</v>
      </c>
    </row>
    <row r="282" spans="1:6" ht="15">
      <c r="A282" s="48" t="s">
        <v>589</v>
      </c>
      <c r="B282" s="49" t="s">
        <v>590</v>
      </c>
      <c r="C282" s="39">
        <v>0.13136219890472142</v>
      </c>
      <c r="D282" s="50">
        <v>0.13134337073968433</v>
      </c>
      <c r="E282" s="51">
        <v>0</v>
      </c>
      <c r="F282" s="52">
        <v>0</v>
      </c>
    </row>
    <row r="283" spans="1:6" ht="15">
      <c r="A283" s="48" t="s">
        <v>591</v>
      </c>
      <c r="B283" s="57" t="s">
        <v>592</v>
      </c>
      <c r="C283" s="39">
        <v>0.1005001705304949</v>
      </c>
      <c r="D283" s="58">
        <v>0.10049965100785954</v>
      </c>
      <c r="E283" s="51">
        <v>0</v>
      </c>
      <c r="F283" s="52">
        <v>0</v>
      </c>
    </row>
    <row r="284" spans="1:6" ht="15">
      <c r="A284" s="48" t="s">
        <v>593</v>
      </c>
      <c r="B284" s="49" t="s">
        <v>1275</v>
      </c>
      <c r="C284" s="39">
        <v>0.05919287802610871</v>
      </c>
      <c r="D284" s="58">
        <v>0.058959924591600064</v>
      </c>
      <c r="E284" s="51">
        <v>0</v>
      </c>
      <c r="F284" s="52">
        <v>0</v>
      </c>
    </row>
    <row r="285" spans="1:6" ht="15">
      <c r="A285" s="48" t="s">
        <v>595</v>
      </c>
      <c r="B285" s="49" t="s">
        <v>596</v>
      </c>
      <c r="C285" s="39">
        <v>0.11747168582723369</v>
      </c>
      <c r="D285" s="58">
        <v>0.11860639781898814</v>
      </c>
      <c r="E285" s="51">
        <v>0</v>
      </c>
      <c r="F285" s="52">
        <v>0</v>
      </c>
    </row>
    <row r="286" spans="1:6" ht="15">
      <c r="A286" s="48" t="s">
        <v>597</v>
      </c>
      <c r="B286" s="49" t="s">
        <v>598</v>
      </c>
      <c r="C286" s="39">
        <v>0.07258314512449393</v>
      </c>
      <c r="D286" s="58">
        <v>0.07268852776509709</v>
      </c>
      <c r="E286" s="51">
        <v>0</v>
      </c>
      <c r="F286" s="52">
        <v>0</v>
      </c>
    </row>
    <row r="287" spans="1:6" ht="15">
      <c r="A287" s="48" t="s">
        <v>599</v>
      </c>
      <c r="B287" s="49" t="s">
        <v>600</v>
      </c>
      <c r="C287" s="39">
        <v>0.08659502025434701</v>
      </c>
      <c r="D287" s="50">
        <v>0.08660165712184337</v>
      </c>
      <c r="E287" s="51">
        <v>0</v>
      </c>
      <c r="F287" s="52">
        <v>0</v>
      </c>
    </row>
    <row r="288" spans="1:6" ht="15">
      <c r="A288" s="48" t="s">
        <v>601</v>
      </c>
      <c r="B288" s="49" t="s">
        <v>602</v>
      </c>
      <c r="C288" s="39">
        <v>0.07091997437834716</v>
      </c>
      <c r="D288" s="58">
        <v>0.07179691654534916</v>
      </c>
      <c r="E288" s="51">
        <v>0</v>
      </c>
      <c r="F288" s="52">
        <v>0</v>
      </c>
    </row>
    <row r="289" spans="1:6" ht="15">
      <c r="A289" s="48" t="s">
        <v>603</v>
      </c>
      <c r="B289" s="49" t="s">
        <v>604</v>
      </c>
      <c r="C289" s="39">
        <v>0.01959835813806174</v>
      </c>
      <c r="D289" s="50">
        <v>0.019600858262668466</v>
      </c>
      <c r="E289" s="51">
        <v>0</v>
      </c>
      <c r="F289" s="52">
        <v>0</v>
      </c>
    </row>
    <row r="290" spans="1:6" ht="15">
      <c r="A290" s="48" t="s">
        <v>605</v>
      </c>
      <c r="B290" s="49" t="s">
        <v>606</v>
      </c>
      <c r="C290" s="39">
        <v>0.04120257142798398</v>
      </c>
      <c r="D290" s="50">
        <v>0.04111466573147114</v>
      </c>
      <c r="E290" s="51">
        <v>0</v>
      </c>
      <c r="F290" s="52">
        <v>0</v>
      </c>
    </row>
    <row r="291" spans="1:6" ht="15">
      <c r="A291" s="48" t="s">
        <v>607</v>
      </c>
      <c r="B291" s="49" t="s">
        <v>608</v>
      </c>
      <c r="C291" s="39">
        <v>0.08439577750638233</v>
      </c>
      <c r="D291" s="50">
        <v>0.08458071950093202</v>
      </c>
      <c r="E291" s="51">
        <v>0</v>
      </c>
      <c r="F291" s="52">
        <v>0</v>
      </c>
    </row>
    <row r="292" spans="1:6" ht="15">
      <c r="A292" s="48" t="s">
        <v>609</v>
      </c>
      <c r="B292" s="49" t="s">
        <v>610</v>
      </c>
      <c r="C292" s="39">
        <v>0.051286709182648785</v>
      </c>
      <c r="D292" s="50">
        <v>0.051184251474994294</v>
      </c>
      <c r="E292" s="51">
        <v>0</v>
      </c>
      <c r="F292" s="52">
        <v>0</v>
      </c>
    </row>
    <row r="293" spans="1:6" ht="15">
      <c r="A293" s="48" t="s">
        <v>611</v>
      </c>
      <c r="B293" s="49" t="s">
        <v>612</v>
      </c>
      <c r="C293" s="39">
        <v>0.10320113046317028</v>
      </c>
      <c r="D293" s="50">
        <v>0.10435876250779993</v>
      </c>
      <c r="E293" s="51">
        <v>0</v>
      </c>
      <c r="F293" s="52">
        <v>0</v>
      </c>
    </row>
    <row r="294" spans="1:6" ht="15">
      <c r="A294" s="48" t="s">
        <v>613</v>
      </c>
      <c r="B294" s="49" t="s">
        <v>614</v>
      </c>
      <c r="C294" s="39">
        <v>0.045855604847907176</v>
      </c>
      <c r="D294" s="50">
        <v>0.045812975497389774</v>
      </c>
      <c r="E294" s="51">
        <v>0</v>
      </c>
      <c r="F294" s="52">
        <v>0</v>
      </c>
    </row>
    <row r="295" spans="1:6" ht="15">
      <c r="A295" s="48" t="s">
        <v>615</v>
      </c>
      <c r="B295" s="49" t="s">
        <v>616</v>
      </c>
      <c r="C295" s="39">
        <v>0.046246571970432276</v>
      </c>
      <c r="D295" s="50">
        <v>0.046147582002545505</v>
      </c>
      <c r="E295" s="51">
        <v>0</v>
      </c>
      <c r="F295" s="52">
        <v>0</v>
      </c>
    </row>
    <row r="296" spans="1:6" ht="15">
      <c r="A296" s="48" t="s">
        <v>617</v>
      </c>
      <c r="B296" s="49" t="s">
        <v>618</v>
      </c>
      <c r="C296" s="39">
        <v>0.0456803355657517</v>
      </c>
      <c r="D296" s="50">
        <v>0.04561788332047156</v>
      </c>
      <c r="E296" s="51">
        <v>0</v>
      </c>
      <c r="F296" s="52">
        <v>0</v>
      </c>
    </row>
    <row r="297" spans="1:6" ht="15">
      <c r="A297" s="48" t="s">
        <v>619</v>
      </c>
      <c r="B297" s="49" t="s">
        <v>620</v>
      </c>
      <c r="C297" s="39">
        <v>0.06212488234418314</v>
      </c>
      <c r="D297" s="50">
        <v>0.061951328709672966</v>
      </c>
      <c r="E297" s="51">
        <v>0</v>
      </c>
      <c r="F297" s="52">
        <v>0</v>
      </c>
    </row>
    <row r="298" spans="1:6" ht="15">
      <c r="A298" s="48" t="s">
        <v>621</v>
      </c>
      <c r="B298" s="49" t="s">
        <v>622</v>
      </c>
      <c r="C298" s="39">
        <v>0.008845380524563254</v>
      </c>
      <c r="D298" s="50">
        <v>0.008846704417674923</v>
      </c>
      <c r="E298" s="51">
        <v>0</v>
      </c>
      <c r="F298" s="52">
        <v>0</v>
      </c>
    </row>
    <row r="299" spans="1:6" ht="15">
      <c r="A299" s="48" t="s">
        <v>623</v>
      </c>
      <c r="B299" s="49" t="s">
        <v>624</v>
      </c>
      <c r="C299" s="39">
        <v>0.04765460716302974</v>
      </c>
      <c r="D299" s="50">
        <v>0.04752601670096679</v>
      </c>
      <c r="E299" s="51">
        <v>0</v>
      </c>
      <c r="F299" s="52">
        <v>0</v>
      </c>
    </row>
    <row r="300" spans="1:6" ht="15">
      <c r="A300" s="48" t="s">
        <v>625</v>
      </c>
      <c r="B300" s="49" t="s">
        <v>626</v>
      </c>
      <c r="C300" s="39">
        <v>0.06992406683252225</v>
      </c>
      <c r="D300" s="50">
        <v>0.06998144380726667</v>
      </c>
      <c r="E300" s="51">
        <v>0</v>
      </c>
      <c r="F300" s="52">
        <v>0</v>
      </c>
    </row>
    <row r="301" spans="1:6" ht="15">
      <c r="A301" s="48" t="s">
        <v>627</v>
      </c>
      <c r="B301" s="49" t="s">
        <v>1276</v>
      </c>
      <c r="C301" s="39">
        <v>0.16077144026191081</v>
      </c>
      <c r="D301" s="50">
        <v>0.16074448496978394</v>
      </c>
      <c r="E301" s="51">
        <v>0</v>
      </c>
      <c r="F301" s="52">
        <v>1</v>
      </c>
    </row>
    <row r="302" spans="1:6" ht="15">
      <c r="A302" s="48" t="s">
        <v>629</v>
      </c>
      <c r="B302" s="49" t="s">
        <v>630</v>
      </c>
      <c r="C302" s="39">
        <v>0.01956561239826126</v>
      </c>
      <c r="D302" s="50">
        <v>0.019569110417263065</v>
      </c>
      <c r="E302" s="51">
        <v>0</v>
      </c>
      <c r="F302" s="52">
        <v>0</v>
      </c>
    </row>
    <row r="303" spans="1:6" ht="15">
      <c r="A303" s="48" t="s">
        <v>631</v>
      </c>
      <c r="B303" s="49" t="s">
        <v>632</v>
      </c>
      <c r="C303" s="39">
        <v>0.07722925250709489</v>
      </c>
      <c r="D303" s="50">
        <v>0.07712465487944753</v>
      </c>
      <c r="E303" s="51">
        <v>0</v>
      </c>
      <c r="F303" s="52">
        <v>0</v>
      </c>
    </row>
    <row r="304" spans="1:6" ht="15">
      <c r="A304" s="48" t="s">
        <v>633</v>
      </c>
      <c r="B304" s="49" t="s">
        <v>1277</v>
      </c>
      <c r="C304" s="39">
        <v>0.04820265570818656</v>
      </c>
      <c r="D304" s="50">
        <v>0.048173551274938095</v>
      </c>
      <c r="E304" s="51">
        <v>0</v>
      </c>
      <c r="F304" s="52">
        <v>0</v>
      </c>
    </row>
    <row r="305" spans="1:6" ht="15">
      <c r="A305" s="48" t="s">
        <v>635</v>
      </c>
      <c r="B305" s="49" t="s">
        <v>636</v>
      </c>
      <c r="C305" s="39">
        <v>0.04297833845168218</v>
      </c>
      <c r="D305" s="50">
        <v>0.0428815335832428</v>
      </c>
      <c r="E305" s="51">
        <v>0</v>
      </c>
      <c r="F305" s="52">
        <v>0</v>
      </c>
    </row>
    <row r="306" spans="1:6" ht="15">
      <c r="A306" s="48" t="s">
        <v>637</v>
      </c>
      <c r="B306" s="49" t="s">
        <v>1278</v>
      </c>
      <c r="C306" s="39">
        <v>0.05480533507731031</v>
      </c>
      <c r="D306" s="50">
        <v>0.05468271219706668</v>
      </c>
      <c r="E306" s="51">
        <v>0</v>
      </c>
      <c r="F306" s="52">
        <v>0</v>
      </c>
    </row>
    <row r="307" spans="1:6" ht="15">
      <c r="A307" s="54" t="s">
        <v>637</v>
      </c>
      <c r="B307" s="57" t="s">
        <v>1279</v>
      </c>
      <c r="C307" s="39">
        <v>0.08665484338651042</v>
      </c>
      <c r="D307" s="50">
        <v>0.08646095958910045</v>
      </c>
      <c r="E307" s="55">
        <v>1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0.03329364026441143</v>
      </c>
      <c r="D308" s="50">
        <v>0.03329280979748</v>
      </c>
      <c r="E308" s="51">
        <v>0</v>
      </c>
      <c r="F308" s="52">
        <v>0</v>
      </c>
    </row>
    <row r="309" spans="1:6" ht="15">
      <c r="A309" s="48" t="s">
        <v>642</v>
      </c>
      <c r="B309" s="49" t="s">
        <v>643</v>
      </c>
      <c r="C309" s="39">
        <v>0.03953266764895458</v>
      </c>
      <c r="D309" s="50">
        <v>0.039541262888940776</v>
      </c>
      <c r="E309" s="51">
        <v>0</v>
      </c>
      <c r="F309" s="52">
        <v>0</v>
      </c>
    </row>
    <row r="310" spans="1:6" ht="15">
      <c r="A310" s="48" t="s">
        <v>644</v>
      </c>
      <c r="B310" s="49" t="s">
        <v>645</v>
      </c>
      <c r="C310" s="39">
        <v>0.04552281588004596</v>
      </c>
      <c r="D310" s="50">
        <v>0.04541225830637477</v>
      </c>
      <c r="E310" s="51">
        <v>0</v>
      </c>
      <c r="F310" s="52">
        <v>0</v>
      </c>
    </row>
    <row r="311" spans="1:6" ht="15">
      <c r="A311" s="48" t="s">
        <v>646</v>
      </c>
      <c r="B311" s="49" t="s">
        <v>647</v>
      </c>
      <c r="C311" s="39">
        <v>0.035159814253834715</v>
      </c>
      <c r="D311" s="50">
        <v>0.03516367336638063</v>
      </c>
      <c r="E311" s="51">
        <v>0</v>
      </c>
      <c r="F311" s="52">
        <v>0</v>
      </c>
    </row>
    <row r="312" spans="1:6" ht="15">
      <c r="A312" s="48" t="s">
        <v>648</v>
      </c>
      <c r="B312" s="49" t="s">
        <v>649</v>
      </c>
      <c r="C312" s="39">
        <v>0.06182980787883654</v>
      </c>
      <c r="D312" s="50">
        <v>0.06167988629214416</v>
      </c>
      <c r="E312" s="51">
        <v>0</v>
      </c>
      <c r="F312" s="52">
        <v>0</v>
      </c>
    </row>
    <row r="313" spans="1:6" ht="15">
      <c r="A313" s="48" t="s">
        <v>650</v>
      </c>
      <c r="B313" s="49" t="s">
        <v>651</v>
      </c>
      <c r="C313" s="39">
        <v>0.04414598723939489</v>
      </c>
      <c r="D313" s="50">
        <v>0.04410005864191909</v>
      </c>
      <c r="E313" s="51">
        <v>0</v>
      </c>
      <c r="F313" s="52">
        <v>0</v>
      </c>
    </row>
    <row r="314" spans="1:6" ht="15">
      <c r="A314" s="48" t="s">
        <v>652</v>
      </c>
      <c r="B314" s="57" t="s">
        <v>653</v>
      </c>
      <c r="C314" s="39">
        <v>0.09437497055569247</v>
      </c>
      <c r="D314" s="50">
        <v>0.09423579498170437</v>
      </c>
      <c r="E314" s="51">
        <v>0</v>
      </c>
      <c r="F314" s="52">
        <v>0</v>
      </c>
    </row>
    <row r="315" spans="1:6" ht="15">
      <c r="A315" s="48" t="s">
        <v>654</v>
      </c>
      <c r="B315" s="49" t="s">
        <v>655</v>
      </c>
      <c r="C315" s="39">
        <v>0.04773511273770027</v>
      </c>
      <c r="D315" s="50">
        <v>0.047632585775011366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656</v>
      </c>
      <c r="C316" s="39">
        <v>0.0754758403080243</v>
      </c>
      <c r="D316" s="50">
        <v>0.07531373094618628</v>
      </c>
      <c r="E316" s="51">
        <v>1</v>
      </c>
      <c r="F316" s="52">
        <v>0</v>
      </c>
    </row>
    <row r="317" spans="1:6" ht="15">
      <c r="A317" s="48" t="s">
        <v>657</v>
      </c>
      <c r="B317" s="57" t="s">
        <v>1280</v>
      </c>
      <c r="C317" s="39">
        <v>0.050015667663456345</v>
      </c>
      <c r="D317" s="50">
        <v>0.05006351958509585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0.05600464919323381</v>
      </c>
      <c r="D318" s="50">
        <v>0.055841060850968655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6 JUIN 2024</v>
      </c>
      <c r="B2" s="106"/>
      <c r="C2" s="106"/>
      <c r="D2" s="106"/>
    </row>
    <row r="3" spans="1:4" ht="12.75" customHeight="1">
      <c r="A3" s="108" t="s">
        <v>20</v>
      </c>
      <c r="B3" s="110" t="s">
        <v>21</v>
      </c>
      <c r="C3" s="110" t="s">
        <v>28</v>
      </c>
      <c r="D3" s="175" t="s">
        <v>29</v>
      </c>
    </row>
    <row r="4" spans="1:4" ht="18.75" customHeight="1" thickBot="1">
      <c r="A4" s="120"/>
      <c r="B4" s="122"/>
      <c r="C4" s="122"/>
      <c r="D4" s="176"/>
    </row>
    <row r="5" spans="1:4" ht="15">
      <c r="A5" s="48" t="s">
        <v>661</v>
      </c>
      <c r="B5" s="49" t="s">
        <v>1281</v>
      </c>
      <c r="C5" s="39">
        <v>0.0012592463826856758</v>
      </c>
      <c r="D5" s="50">
        <v>0.0012504694418612955</v>
      </c>
    </row>
    <row r="6" spans="1:4" ht="15">
      <c r="A6" s="48" t="s">
        <v>663</v>
      </c>
      <c r="B6" s="49" t="s">
        <v>1282</v>
      </c>
      <c r="C6" s="39">
        <v>0.2613267379033426</v>
      </c>
      <c r="D6" s="50">
        <v>0.2606971477947926</v>
      </c>
    </row>
    <row r="7" spans="1:4" ht="15">
      <c r="A7" s="48" t="s">
        <v>665</v>
      </c>
      <c r="B7" s="49" t="s">
        <v>1283</v>
      </c>
      <c r="C7" s="39">
        <v>0.022205413535220098</v>
      </c>
      <c r="D7" s="50">
        <v>0.02228488621974592</v>
      </c>
    </row>
    <row r="8" spans="1:4" ht="15">
      <c r="A8" s="48" t="s">
        <v>667</v>
      </c>
      <c r="B8" s="49" t="s">
        <v>1284</v>
      </c>
      <c r="C8" s="39">
        <v>0.013649225839063785</v>
      </c>
      <c r="D8" s="50">
        <v>0.0136609753519671</v>
      </c>
    </row>
    <row r="9" spans="1:4" ht="15">
      <c r="A9" s="48" t="s">
        <v>669</v>
      </c>
      <c r="B9" s="49" t="s">
        <v>1285</v>
      </c>
      <c r="C9" s="39">
        <v>0.0065119650681405026</v>
      </c>
      <c r="D9" s="50">
        <v>0.0065137933974085994</v>
      </c>
    </row>
    <row r="10" spans="1:4" ht="15">
      <c r="A10" s="48" t="s">
        <v>671</v>
      </c>
      <c r="B10" s="49" t="s">
        <v>1286</v>
      </c>
      <c r="C10" s="39">
        <v>0.0019971204813469764</v>
      </c>
      <c r="D10" s="50">
        <v>0.001997249777435654</v>
      </c>
    </row>
    <row r="11" spans="1:4" ht="15">
      <c r="A11" s="48" t="s">
        <v>673</v>
      </c>
      <c r="B11" s="49" t="s">
        <v>1287</v>
      </c>
      <c r="C11" s="39">
        <v>0.0011890087839118773</v>
      </c>
      <c r="D11" s="50">
        <v>0.001180815980254301</v>
      </c>
    </row>
    <row r="12" spans="1:4" ht="14.25" customHeight="1">
      <c r="A12" s="48" t="s">
        <v>675</v>
      </c>
      <c r="B12" s="49" t="s">
        <v>1287</v>
      </c>
      <c r="C12" s="39">
        <v>0.0031927549636155896</v>
      </c>
      <c r="D12" s="50">
        <v>0.003181435664581605</v>
      </c>
    </row>
    <row r="13" spans="1:4" ht="15">
      <c r="A13" s="48" t="s">
        <v>676</v>
      </c>
      <c r="B13" s="49" t="s">
        <v>1287</v>
      </c>
      <c r="C13" s="39">
        <v>0.004249797100499644</v>
      </c>
      <c r="D13" s="50">
        <v>0.0042490557576727725</v>
      </c>
    </row>
    <row r="14" spans="1:4" ht="15">
      <c r="A14" s="48" t="s">
        <v>677</v>
      </c>
      <c r="B14" s="49" t="s">
        <v>1287</v>
      </c>
      <c r="C14" s="39">
        <v>0.004182079130316897</v>
      </c>
      <c r="D14" s="50">
        <v>0.004182882593879141</v>
      </c>
    </row>
    <row r="15" spans="1:4" ht="15">
      <c r="A15" s="48" t="s">
        <v>678</v>
      </c>
      <c r="B15" s="49" t="s">
        <v>1288</v>
      </c>
      <c r="C15" s="39">
        <v>0.049511763604899145</v>
      </c>
      <c r="D15" s="50">
        <v>0.04958145076478251</v>
      </c>
    </row>
    <row r="16" spans="1:4" ht="15">
      <c r="A16" s="48" t="s">
        <v>680</v>
      </c>
      <c r="B16" s="49" t="s">
        <v>1289</v>
      </c>
      <c r="C16" s="39">
        <v>0.04801822712389035</v>
      </c>
      <c r="D16" s="50">
        <v>0.047990228955755075</v>
      </c>
    </row>
    <row r="17" spans="1:4" ht="15">
      <c r="A17" s="48" t="s">
        <v>682</v>
      </c>
      <c r="B17" s="49" t="s">
        <v>1290</v>
      </c>
      <c r="C17" s="39">
        <v>0.046989186695205624</v>
      </c>
      <c r="D17" s="50">
        <v>0.04691501556375362</v>
      </c>
    </row>
    <row r="18" spans="1:4" ht="15">
      <c r="A18" s="48" t="s">
        <v>684</v>
      </c>
      <c r="B18" s="49" t="s">
        <v>1291</v>
      </c>
      <c r="C18" s="39">
        <v>0.02107819997107652</v>
      </c>
      <c r="D18" s="50">
        <v>0.021081779734406926</v>
      </c>
    </row>
    <row r="19" spans="1:4" ht="15">
      <c r="A19" s="48" t="s">
        <v>686</v>
      </c>
      <c r="B19" s="49" t="s">
        <v>1291</v>
      </c>
      <c r="C19" s="39">
        <v>0.03408384757242161</v>
      </c>
      <c r="D19" s="50">
        <v>0.034085413735033834</v>
      </c>
    </row>
    <row r="20" spans="1:4" ht="15">
      <c r="A20" s="48" t="s">
        <v>687</v>
      </c>
      <c r="B20" s="49" t="s">
        <v>1291</v>
      </c>
      <c r="C20" s="39">
        <v>0.04064736163054674</v>
      </c>
      <c r="D20" s="50">
        <v>0.04063945515474313</v>
      </c>
    </row>
    <row r="21" spans="1:4" ht="15">
      <c r="A21" s="48" t="s">
        <v>688</v>
      </c>
      <c r="B21" s="53" t="s">
        <v>1292</v>
      </c>
      <c r="C21" s="39">
        <v>0.04849005017355498</v>
      </c>
      <c r="D21" s="50">
        <v>0.0483514748719039</v>
      </c>
    </row>
    <row r="22" spans="1:4" ht="15">
      <c r="A22" s="48" t="s">
        <v>690</v>
      </c>
      <c r="B22" s="49" t="s">
        <v>1293</v>
      </c>
      <c r="C22" s="39">
        <v>0.11219226851713865</v>
      </c>
      <c r="D22" s="50">
        <v>0.11330354735556536</v>
      </c>
    </row>
    <row r="23" spans="1:4" ht="15">
      <c r="A23" s="48" t="s">
        <v>692</v>
      </c>
      <c r="B23" s="49" t="s">
        <v>1294</v>
      </c>
      <c r="C23" s="39">
        <v>0.05350986183491238</v>
      </c>
      <c r="D23" s="50">
        <v>0.05340521036601311</v>
      </c>
    </row>
    <row r="24" spans="1:4" ht="15">
      <c r="A24" s="48" t="s">
        <v>694</v>
      </c>
      <c r="B24" s="49" t="s">
        <v>1295</v>
      </c>
      <c r="C24" s="39">
        <v>0.0695197408327974</v>
      </c>
      <c r="D24" s="50">
        <v>0.06962683928979209</v>
      </c>
    </row>
    <row r="25" spans="1:4" ht="15">
      <c r="A25" s="48" t="s">
        <v>696</v>
      </c>
      <c r="B25" s="49" t="s">
        <v>1296</v>
      </c>
      <c r="C25" s="39">
        <v>0.049683994958588676</v>
      </c>
      <c r="D25" s="50">
        <v>0.04963933958774615</v>
      </c>
    </row>
    <row r="26" spans="1:4" ht="15">
      <c r="A26" s="48" t="s">
        <v>698</v>
      </c>
      <c r="B26" s="49" t="s">
        <v>1297</v>
      </c>
      <c r="C26" s="39">
        <v>0.05395996712127079</v>
      </c>
      <c r="D26" s="50">
        <v>0.05385182030931779</v>
      </c>
    </row>
    <row r="27" spans="1:4" ht="15">
      <c r="A27" s="48" t="s">
        <v>700</v>
      </c>
      <c r="B27" s="49" t="s">
        <v>1298</v>
      </c>
      <c r="C27" s="39">
        <v>0.06178031064767788</v>
      </c>
      <c r="D27" s="50">
        <v>0.06178220128464121</v>
      </c>
    </row>
    <row r="28" spans="1:4" ht="15">
      <c r="A28" s="48" t="s">
        <v>702</v>
      </c>
      <c r="B28" s="49" t="s">
        <v>1299</v>
      </c>
      <c r="C28" s="39">
        <v>0.05656226894482093</v>
      </c>
      <c r="D28" s="50">
        <v>0.056443173985314864</v>
      </c>
    </row>
    <row r="29" spans="1:4" ht="15">
      <c r="A29" s="48" t="s">
        <v>704</v>
      </c>
      <c r="B29" s="49" t="s">
        <v>1300</v>
      </c>
      <c r="C29" s="39">
        <v>0.049683994958588676</v>
      </c>
      <c r="D29" s="50">
        <v>0.04963933958774615</v>
      </c>
    </row>
    <row r="30" spans="1:4" ht="15">
      <c r="A30" s="48" t="s">
        <v>706</v>
      </c>
      <c r="B30" s="49" t="s">
        <v>1301</v>
      </c>
      <c r="C30" s="39">
        <v>0.061324279499245744</v>
      </c>
      <c r="D30" s="50">
        <v>0.06116509423346576</v>
      </c>
    </row>
    <row r="31" spans="1:4" ht="15">
      <c r="A31" s="48" t="s">
        <v>708</v>
      </c>
      <c r="B31" s="49" t="s">
        <v>1302</v>
      </c>
      <c r="C31" s="39">
        <v>0.04637465527352481</v>
      </c>
      <c r="D31" s="50">
        <v>0.046284828577792786</v>
      </c>
    </row>
    <row r="32" spans="1:4" ht="15">
      <c r="A32" s="48" t="s">
        <v>710</v>
      </c>
      <c r="B32" s="49" t="s">
        <v>1303</v>
      </c>
      <c r="C32" s="39">
        <v>0.05512958027781911</v>
      </c>
      <c r="D32" s="50">
        <v>0.05496450888444812</v>
      </c>
    </row>
    <row r="33" spans="1:4" ht="15">
      <c r="A33" s="48" t="s">
        <v>712</v>
      </c>
      <c r="B33" s="49" t="s">
        <v>1304</v>
      </c>
      <c r="C33" s="39">
        <v>0.061479417610368375</v>
      </c>
      <c r="D33" s="50">
        <v>0.06135970316648424</v>
      </c>
    </row>
    <row r="34" spans="1:4" ht="15">
      <c r="A34" s="48" t="s">
        <v>714</v>
      </c>
      <c r="B34" s="49" t="s">
        <v>1305</v>
      </c>
      <c r="C34" s="39">
        <v>0.08617521966170118</v>
      </c>
      <c r="D34" s="50">
        <v>0.08618417187903801</v>
      </c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6 JUIN 2024</v>
      </c>
      <c r="B2" s="106"/>
      <c r="C2" s="106"/>
      <c r="D2" s="106"/>
    </row>
    <row r="3" spans="1:4" ht="15">
      <c r="A3" s="119" t="s">
        <v>20</v>
      </c>
      <c r="B3" s="121" t="s">
        <v>21</v>
      </c>
      <c r="C3" s="123" t="s">
        <v>28</v>
      </c>
      <c r="D3" s="125" t="s">
        <v>29</v>
      </c>
    </row>
    <row r="4" spans="1:4" ht="15.75" thickBot="1">
      <c r="A4" s="120"/>
      <c r="B4" s="122"/>
      <c r="C4" s="124"/>
      <c r="D4" s="126"/>
    </row>
    <row r="5" spans="1:4" ht="15">
      <c r="A5" s="37" t="s">
        <v>716</v>
      </c>
      <c r="B5" s="38" t="s">
        <v>1215</v>
      </c>
      <c r="C5" s="64">
        <v>0.11371250840201069</v>
      </c>
      <c r="D5" s="40">
        <v>0.11362838922010841</v>
      </c>
    </row>
    <row r="6" spans="1:4" ht="15">
      <c r="A6" s="48" t="s">
        <v>717</v>
      </c>
      <c r="B6" s="49" t="s">
        <v>1214</v>
      </c>
      <c r="C6" s="39">
        <v>0.11615439342536969</v>
      </c>
      <c r="D6" s="45">
        <v>0.11846766873009265</v>
      </c>
    </row>
    <row r="7" spans="1:4" ht="15">
      <c r="A7" s="48" t="s">
        <v>718</v>
      </c>
      <c r="B7" s="49" t="s">
        <v>65</v>
      </c>
      <c r="C7" s="39">
        <v>0.07033671554506381</v>
      </c>
      <c r="D7" s="50">
        <v>0.07033600740852176</v>
      </c>
    </row>
    <row r="8" spans="1:4" ht="15">
      <c r="A8" s="48" t="s">
        <v>719</v>
      </c>
      <c r="B8" s="49" t="s">
        <v>73</v>
      </c>
      <c r="C8" s="39">
        <v>0.10375274749620002</v>
      </c>
      <c r="D8" s="50">
        <v>0.10376114296985438</v>
      </c>
    </row>
    <row r="9" spans="1:4" ht="15">
      <c r="A9" s="48" t="s">
        <v>720</v>
      </c>
      <c r="B9" s="49" t="s">
        <v>1213</v>
      </c>
      <c r="C9" s="39">
        <v>0.11626243152851984</v>
      </c>
      <c r="D9" s="50">
        <v>0.11848549984558096</v>
      </c>
    </row>
    <row r="10" spans="1:4" ht="15">
      <c r="A10" s="48" t="s">
        <v>721</v>
      </c>
      <c r="B10" s="49" t="s">
        <v>1217</v>
      </c>
      <c r="C10" s="39">
        <v>0.06390533626985298</v>
      </c>
      <c r="D10" s="50">
        <v>0.06378650237833286</v>
      </c>
    </row>
    <row r="11" spans="1:4" ht="15">
      <c r="A11" s="48" t="s">
        <v>722</v>
      </c>
      <c r="B11" s="49" t="s">
        <v>1220</v>
      </c>
      <c r="C11" s="39">
        <v>0.0829052707556314</v>
      </c>
      <c r="D11" s="50">
        <v>0.0831917020775054</v>
      </c>
    </row>
    <row r="12" spans="1:4" ht="15">
      <c r="A12" s="48" t="s">
        <v>723</v>
      </c>
      <c r="B12" s="49" t="s">
        <v>1218</v>
      </c>
      <c r="C12" s="39">
        <v>0.07809833865725224</v>
      </c>
      <c r="D12" s="50">
        <v>0.07808957953625781</v>
      </c>
    </row>
    <row r="13" spans="1:4" ht="15">
      <c r="A13" s="48" t="s">
        <v>724</v>
      </c>
      <c r="B13" s="49" t="s">
        <v>1226</v>
      </c>
      <c r="C13" s="39">
        <v>0.07673296797494983</v>
      </c>
      <c r="D13" s="50">
        <v>0.07660675346771174</v>
      </c>
    </row>
    <row r="14" spans="1:4" ht="15">
      <c r="A14" s="48" t="s">
        <v>725</v>
      </c>
      <c r="B14" s="49" t="s">
        <v>79</v>
      </c>
      <c r="C14" s="39">
        <v>0.09778640782522786</v>
      </c>
      <c r="D14" s="50">
        <v>0.0974813442085951</v>
      </c>
    </row>
    <row r="15" spans="1:4" ht="15">
      <c r="A15" s="48" t="s">
        <v>726</v>
      </c>
      <c r="B15" s="49" t="s">
        <v>1228</v>
      </c>
      <c r="C15" s="39">
        <v>0.05455238835481743</v>
      </c>
      <c r="D15" s="50">
        <v>0.054256849672947166</v>
      </c>
    </row>
    <row r="16" spans="1:4" ht="15">
      <c r="A16" s="48" t="s">
        <v>727</v>
      </c>
      <c r="B16" s="49" t="s">
        <v>170</v>
      </c>
      <c r="C16" s="39">
        <v>0.10861952902395931</v>
      </c>
      <c r="D16" s="50">
        <v>0.10872412172123176</v>
      </c>
    </row>
    <row r="17" spans="1:4" ht="15">
      <c r="A17" s="48" t="s">
        <v>728</v>
      </c>
      <c r="B17" s="49" t="s">
        <v>1231</v>
      </c>
      <c r="C17" s="39">
        <v>0.07305715374131301</v>
      </c>
      <c r="D17" s="50">
        <v>0.0731056035670294</v>
      </c>
    </row>
    <row r="18" spans="1:4" ht="15">
      <c r="A18" s="48" t="s">
        <v>729</v>
      </c>
      <c r="B18" s="49" t="s">
        <v>159</v>
      </c>
      <c r="C18" s="39">
        <v>0.09076695282808983</v>
      </c>
      <c r="D18" s="50">
        <v>0.09049690776339991</v>
      </c>
    </row>
    <row r="19" spans="1:4" ht="15">
      <c r="A19" s="48" t="s">
        <v>730</v>
      </c>
      <c r="B19" s="49" t="s">
        <v>207</v>
      </c>
      <c r="C19" s="39">
        <v>0.06762135507696455</v>
      </c>
      <c r="D19" s="50">
        <v>0.0674376574903014</v>
      </c>
    </row>
    <row r="20" spans="1:4" ht="15">
      <c r="A20" s="48" t="s">
        <v>731</v>
      </c>
      <c r="B20" s="49" t="s">
        <v>233</v>
      </c>
      <c r="C20" s="39">
        <v>0.060999087993165495</v>
      </c>
      <c r="D20" s="50">
        <v>0.06100049098603308</v>
      </c>
    </row>
    <row r="21" spans="1:4" ht="15">
      <c r="A21" s="48" t="s">
        <v>732</v>
      </c>
      <c r="B21" s="49" t="s">
        <v>608</v>
      </c>
      <c r="C21" s="39">
        <v>0.08439577750638233</v>
      </c>
      <c r="D21" s="50">
        <v>0.08458071950093202</v>
      </c>
    </row>
    <row r="22" spans="1:4" ht="15">
      <c r="A22" s="48" t="s">
        <v>733</v>
      </c>
      <c r="B22" s="49" t="s">
        <v>231</v>
      </c>
      <c r="C22" s="39">
        <v>0.06582001029953678</v>
      </c>
      <c r="D22" s="50">
        <v>0.0658215981363557</v>
      </c>
    </row>
    <row r="23" spans="1:4" ht="15">
      <c r="A23" s="48" t="s">
        <v>734</v>
      </c>
      <c r="B23" s="49" t="s">
        <v>244</v>
      </c>
      <c r="C23" s="39">
        <v>0.24474727461411938</v>
      </c>
      <c r="D23" s="50">
        <v>0.24415108620544246</v>
      </c>
    </row>
    <row r="24" spans="1:4" ht="15">
      <c r="A24" s="48" t="s">
        <v>735</v>
      </c>
      <c r="B24" s="49" t="s">
        <v>246</v>
      </c>
      <c r="C24" s="39">
        <v>0.24440108049739304</v>
      </c>
      <c r="D24" s="50">
        <v>0.24381457802000117</v>
      </c>
    </row>
    <row r="25" spans="1:4" ht="15">
      <c r="A25" s="48" t="s">
        <v>736</v>
      </c>
      <c r="B25" s="49" t="s">
        <v>215</v>
      </c>
      <c r="C25" s="39">
        <v>0.2233925841734975</v>
      </c>
      <c r="D25" s="50">
        <v>0.22318717038881913</v>
      </c>
    </row>
    <row r="26" spans="1:4" ht="15">
      <c r="A26" s="48" t="s">
        <v>737</v>
      </c>
      <c r="B26" s="49" t="s">
        <v>1251</v>
      </c>
      <c r="C26" s="39">
        <v>0.10231259857739076</v>
      </c>
      <c r="D26" s="50">
        <v>0.1023117462835856</v>
      </c>
    </row>
    <row r="27" spans="1:4" ht="15">
      <c r="A27" s="48" t="s">
        <v>738</v>
      </c>
      <c r="B27" s="49" t="s">
        <v>266</v>
      </c>
      <c r="C27" s="39">
        <v>0.05424102822010706</v>
      </c>
      <c r="D27" s="50">
        <v>0.05433886392172183</v>
      </c>
    </row>
    <row r="28" spans="1:4" ht="15">
      <c r="A28" s="48" t="s">
        <v>739</v>
      </c>
      <c r="B28" s="49" t="s">
        <v>260</v>
      </c>
      <c r="C28" s="39">
        <v>0.09638596768235871</v>
      </c>
      <c r="D28" s="50">
        <v>0.09783245307885567</v>
      </c>
    </row>
    <row r="29" spans="1:4" ht="15">
      <c r="A29" s="48" t="s">
        <v>740</v>
      </c>
      <c r="B29" s="49" t="s">
        <v>1233</v>
      </c>
      <c r="C29" s="39">
        <v>0.05983865749056873</v>
      </c>
      <c r="D29" s="50">
        <v>0.05971012346361034</v>
      </c>
    </row>
    <row r="30" spans="1:4" ht="15">
      <c r="A30" s="48" t="s">
        <v>741</v>
      </c>
      <c r="B30" s="49" t="s">
        <v>1246</v>
      </c>
      <c r="C30" s="39">
        <v>0.07082912188960477</v>
      </c>
      <c r="D30" s="50">
        <v>0.07071552909166388</v>
      </c>
    </row>
    <row r="31" spans="1:4" ht="15">
      <c r="A31" s="48" t="s">
        <v>742</v>
      </c>
      <c r="B31" s="49" t="s">
        <v>1234</v>
      </c>
      <c r="C31" s="39">
        <v>0.1376694121149612</v>
      </c>
      <c r="D31" s="50">
        <v>0.13742933733458484</v>
      </c>
    </row>
    <row r="32" spans="1:4" ht="15">
      <c r="A32" s="48" t="s">
        <v>743</v>
      </c>
      <c r="B32" s="49" t="s">
        <v>292</v>
      </c>
      <c r="C32" s="39">
        <v>0.04972557725010431</v>
      </c>
      <c r="D32" s="50">
        <v>0.05002820769591011</v>
      </c>
    </row>
    <row r="33" spans="1:4" ht="15">
      <c r="A33" s="48" t="s">
        <v>744</v>
      </c>
      <c r="B33" s="49" t="s">
        <v>248</v>
      </c>
      <c r="C33" s="39">
        <v>0.24561848272344325</v>
      </c>
      <c r="D33" s="50">
        <v>0.24501382303260194</v>
      </c>
    </row>
    <row r="34" spans="1:4" ht="15">
      <c r="A34" s="48" t="s">
        <v>745</v>
      </c>
      <c r="B34" s="49" t="s">
        <v>1244</v>
      </c>
      <c r="C34" s="39">
        <v>0.07061613573699532</v>
      </c>
      <c r="D34" s="50">
        <v>0.07042665531783379</v>
      </c>
    </row>
    <row r="35" spans="1:4" ht="15">
      <c r="A35" s="48" t="s">
        <v>746</v>
      </c>
      <c r="B35" s="49" t="s">
        <v>614</v>
      </c>
      <c r="C35" s="39">
        <v>0.045855604847907176</v>
      </c>
      <c r="D35" s="50">
        <v>0.045812975497389774</v>
      </c>
    </row>
    <row r="36" spans="1:4" ht="15">
      <c r="A36" s="48" t="s">
        <v>747</v>
      </c>
      <c r="B36" s="49" t="s">
        <v>1245</v>
      </c>
      <c r="C36" s="39">
        <v>0.062486536978242656</v>
      </c>
      <c r="D36" s="50">
        <v>0.06235828077115431</v>
      </c>
    </row>
    <row r="37" spans="1:4" ht="15">
      <c r="A37" s="48" t="s">
        <v>748</v>
      </c>
      <c r="B37" s="49" t="s">
        <v>1259</v>
      </c>
      <c r="C37" s="39">
        <v>0.06143850947989394</v>
      </c>
      <c r="D37" s="50">
        <v>0.06128294888702033</v>
      </c>
    </row>
    <row r="38" spans="1:4" ht="15">
      <c r="A38" s="48" t="s">
        <v>749</v>
      </c>
      <c r="B38" s="49" t="s">
        <v>618</v>
      </c>
      <c r="C38" s="39">
        <v>0.0456803355657517</v>
      </c>
      <c r="D38" s="50">
        <v>0.04561788332047156</v>
      </c>
    </row>
    <row r="39" spans="1:4" ht="15">
      <c r="A39" s="48" t="s">
        <v>750</v>
      </c>
      <c r="B39" s="49" t="s">
        <v>344</v>
      </c>
      <c r="C39" s="39">
        <v>0.07490696931179416</v>
      </c>
      <c r="D39" s="50">
        <v>0.07490452982198396</v>
      </c>
    </row>
    <row r="40" spans="1:4" ht="15">
      <c r="A40" s="48" t="s">
        <v>751</v>
      </c>
      <c r="B40" s="49" t="s">
        <v>1263</v>
      </c>
      <c r="C40" s="39">
        <v>0.07661270324785527</v>
      </c>
      <c r="D40" s="50">
        <v>0.07644258012077391</v>
      </c>
    </row>
    <row r="41" spans="1:4" ht="15">
      <c r="A41" s="48" t="s">
        <v>752</v>
      </c>
      <c r="B41" s="49" t="s">
        <v>352</v>
      </c>
      <c r="C41" s="39">
        <v>0.05744586908839029</v>
      </c>
      <c r="D41" s="50">
        <v>0.05728232268166833</v>
      </c>
    </row>
    <row r="42" spans="1:4" ht="15">
      <c r="A42" s="48" t="s">
        <v>753</v>
      </c>
      <c r="B42" s="49" t="s">
        <v>1252</v>
      </c>
      <c r="C42" s="39">
        <v>0.16045387487609608</v>
      </c>
      <c r="D42" s="50">
        <v>0.1609335209572232</v>
      </c>
    </row>
    <row r="43" spans="1:4" ht="15">
      <c r="A43" s="48" t="s">
        <v>754</v>
      </c>
      <c r="B43" s="49" t="s">
        <v>229</v>
      </c>
      <c r="C43" s="39">
        <v>0.0577542261190107</v>
      </c>
      <c r="D43" s="50">
        <v>0.057586681005877216</v>
      </c>
    </row>
    <row r="44" spans="1:4" ht="15">
      <c r="A44" s="48" t="s">
        <v>755</v>
      </c>
      <c r="B44" s="49" t="s">
        <v>1253</v>
      </c>
      <c r="C44" s="39">
        <v>0.08932769028914647</v>
      </c>
      <c r="D44" s="50">
        <v>0.08908547699701098</v>
      </c>
    </row>
    <row r="45" spans="1:4" ht="15">
      <c r="A45" s="48" t="s">
        <v>756</v>
      </c>
      <c r="B45" s="49" t="s">
        <v>386</v>
      </c>
      <c r="C45" s="39">
        <v>0.08395740996343684</v>
      </c>
      <c r="D45" s="50">
        <v>0.08381951309447452</v>
      </c>
    </row>
    <row r="46" spans="1:4" ht="15">
      <c r="A46" s="48" t="s">
        <v>757</v>
      </c>
      <c r="B46" s="49" t="s">
        <v>1247</v>
      </c>
      <c r="C46" s="39">
        <v>0.08558317119621318</v>
      </c>
      <c r="D46" s="50">
        <v>0.08567069150719409</v>
      </c>
    </row>
    <row r="47" spans="1:4" ht="15">
      <c r="A47" s="48" t="s">
        <v>758</v>
      </c>
      <c r="B47" s="49" t="s">
        <v>1254</v>
      </c>
      <c r="C47" s="39">
        <v>0.056176500133257506</v>
      </c>
      <c r="D47" s="50">
        <v>0.05721405898793393</v>
      </c>
    </row>
    <row r="48" spans="1:4" ht="15">
      <c r="A48" s="48" t="s">
        <v>759</v>
      </c>
      <c r="B48" s="49" t="s">
        <v>394</v>
      </c>
      <c r="C48" s="39">
        <v>0.11058542809248385</v>
      </c>
      <c r="D48" s="50">
        <v>0.11059303715789</v>
      </c>
    </row>
    <row r="49" spans="1:4" ht="15">
      <c r="A49" s="48" t="s">
        <v>760</v>
      </c>
      <c r="B49" s="49" t="s">
        <v>1255</v>
      </c>
      <c r="C49" s="39">
        <v>0.07141843817960358</v>
      </c>
      <c r="D49" s="50">
        <v>0.07136896603564351</v>
      </c>
    </row>
    <row r="50" spans="1:4" ht="15">
      <c r="A50" s="48" t="s">
        <v>761</v>
      </c>
      <c r="B50" s="49" t="s">
        <v>268</v>
      </c>
      <c r="C50" s="39">
        <v>0.08755569052101443</v>
      </c>
      <c r="D50" s="50">
        <v>0.08728174527408389</v>
      </c>
    </row>
    <row r="51" spans="1:4" ht="15">
      <c r="A51" s="48" t="s">
        <v>762</v>
      </c>
      <c r="B51" s="49" t="s">
        <v>179</v>
      </c>
      <c r="C51" s="39">
        <v>0.17959156334582438</v>
      </c>
      <c r="D51" s="50">
        <v>0.1795707334577404</v>
      </c>
    </row>
    <row r="52" spans="1:4" ht="15">
      <c r="A52" s="48" t="s">
        <v>763</v>
      </c>
      <c r="B52" s="49" t="s">
        <v>1221</v>
      </c>
      <c r="C52" s="39">
        <v>0.06507101930990322</v>
      </c>
      <c r="D52" s="50">
        <v>0.06492148368465822</v>
      </c>
    </row>
    <row r="53" spans="1:4" ht="15">
      <c r="A53" s="48" t="s">
        <v>764</v>
      </c>
      <c r="B53" s="49" t="s">
        <v>410</v>
      </c>
      <c r="C53" s="39">
        <v>0.11240446300744884</v>
      </c>
      <c r="D53" s="50">
        <v>0.11210379720135112</v>
      </c>
    </row>
    <row r="54" spans="1:4" ht="15">
      <c r="A54" s="48" t="s">
        <v>765</v>
      </c>
      <c r="B54" s="49" t="s">
        <v>1224</v>
      </c>
      <c r="C54" s="39">
        <v>0.1232317790731866</v>
      </c>
      <c r="D54" s="50">
        <v>0.12272187618573462</v>
      </c>
    </row>
    <row r="55" spans="1:4" ht="15">
      <c r="A55" s="48" t="s">
        <v>766</v>
      </c>
      <c r="B55" s="49" t="s">
        <v>434</v>
      </c>
      <c r="C55" s="39">
        <v>0.0911732810741549</v>
      </c>
      <c r="D55" s="50">
        <v>0.09190208425129069</v>
      </c>
    </row>
    <row r="56" spans="1:4" ht="15">
      <c r="A56" s="48" t="s">
        <v>767</v>
      </c>
      <c r="B56" s="49" t="s">
        <v>548</v>
      </c>
      <c r="C56" s="39">
        <v>0.10694738522507514</v>
      </c>
      <c r="D56" s="50">
        <v>0.10709478646493527</v>
      </c>
    </row>
    <row r="57" spans="1:4" ht="15">
      <c r="A57" s="48" t="s">
        <v>768</v>
      </c>
      <c r="B57" s="49" t="s">
        <v>596</v>
      </c>
      <c r="C57" s="39">
        <v>0.11747168582723369</v>
      </c>
      <c r="D57" s="50">
        <v>0.11860639781898814</v>
      </c>
    </row>
    <row r="58" spans="1:4" ht="15">
      <c r="A58" s="48" t="s">
        <v>769</v>
      </c>
      <c r="B58" s="49" t="s">
        <v>456</v>
      </c>
      <c r="C58" s="39">
        <v>0.06963449744697417</v>
      </c>
      <c r="D58" s="50">
        <v>0.0696310748867189</v>
      </c>
    </row>
    <row r="59" spans="1:4" ht="15">
      <c r="A59" s="48" t="s">
        <v>770</v>
      </c>
      <c r="B59" s="49" t="s">
        <v>1256</v>
      </c>
      <c r="C59" s="39">
        <v>0.07309811343706399</v>
      </c>
      <c r="D59" s="50">
        <v>0.07292848752935356</v>
      </c>
    </row>
    <row r="60" spans="1:4" ht="15">
      <c r="A60" s="48" t="s">
        <v>771</v>
      </c>
      <c r="B60" s="49" t="s">
        <v>1249</v>
      </c>
      <c r="C60" s="39">
        <v>0.09103537421195756</v>
      </c>
      <c r="D60" s="50">
        <v>0.09075220505185083</v>
      </c>
    </row>
    <row r="61" spans="1:4" ht="15">
      <c r="A61" s="48" t="s">
        <v>772</v>
      </c>
      <c r="B61" s="49" t="s">
        <v>69</v>
      </c>
      <c r="C61" s="39">
        <v>0.11236314093461273</v>
      </c>
      <c r="D61" s="50">
        <v>0.11234713189341301</v>
      </c>
    </row>
    <row r="62" spans="1:4" ht="15">
      <c r="A62" s="48" t="s">
        <v>773</v>
      </c>
      <c r="B62" s="49" t="s">
        <v>466</v>
      </c>
      <c r="C62" s="39">
        <v>0.06831590362891325</v>
      </c>
      <c r="D62" s="50">
        <v>0.06830949460969193</v>
      </c>
    </row>
    <row r="63" spans="1:4" ht="15">
      <c r="A63" s="48" t="s">
        <v>774</v>
      </c>
      <c r="B63" s="49" t="s">
        <v>125</v>
      </c>
      <c r="C63" s="39">
        <v>0.22223202967458058</v>
      </c>
      <c r="D63" s="50">
        <v>0.22195239425734126</v>
      </c>
    </row>
    <row r="64" spans="1:4" ht="15">
      <c r="A64" s="48" t="s">
        <v>775</v>
      </c>
      <c r="B64" s="49" t="s">
        <v>576</v>
      </c>
      <c r="C64" s="39">
        <v>0.1353659990777746</v>
      </c>
      <c r="D64" s="50">
        <v>0.13538218438520974</v>
      </c>
    </row>
    <row r="65" spans="1:4" ht="15">
      <c r="A65" s="48" t="s">
        <v>776</v>
      </c>
      <c r="B65" s="49" t="s">
        <v>1273</v>
      </c>
      <c r="C65" s="39">
        <v>0.0579706891251505</v>
      </c>
      <c r="D65" s="50">
        <v>0.05797405397778278</v>
      </c>
    </row>
    <row r="66" spans="1:4" ht="15">
      <c r="A66" s="48" t="s">
        <v>777</v>
      </c>
      <c r="B66" s="49" t="s">
        <v>105</v>
      </c>
      <c r="C66" s="39">
        <v>0.10113555199819248</v>
      </c>
      <c r="D66" s="50">
        <v>0.10081729397117704</v>
      </c>
    </row>
    <row r="67" spans="1:4" ht="15">
      <c r="A67" s="48" t="s">
        <v>778</v>
      </c>
      <c r="B67" s="49" t="s">
        <v>1271</v>
      </c>
      <c r="C67" s="39">
        <v>0.06720142796302936</v>
      </c>
      <c r="D67" s="50">
        <v>0.06725622194861125</v>
      </c>
    </row>
    <row r="68" spans="1:4" ht="15">
      <c r="A68" s="48" t="s">
        <v>779</v>
      </c>
      <c r="B68" s="49" t="s">
        <v>474</v>
      </c>
      <c r="C68" s="39">
        <v>0.06599256970690359</v>
      </c>
      <c r="D68" s="50">
        <v>0.06579742005153758</v>
      </c>
    </row>
    <row r="69" spans="1:4" ht="15">
      <c r="A69" s="48" t="s">
        <v>780</v>
      </c>
      <c r="B69" s="49" t="s">
        <v>1261</v>
      </c>
      <c r="C69" s="39">
        <v>0.06880878234788634</v>
      </c>
      <c r="D69" s="50">
        <v>0.0687363360021294</v>
      </c>
    </row>
    <row r="70" spans="1:4" ht="15">
      <c r="A70" s="48" t="s">
        <v>781</v>
      </c>
      <c r="B70" s="49" t="s">
        <v>481</v>
      </c>
      <c r="C70" s="39">
        <v>0.0626231908272902</v>
      </c>
      <c r="D70" s="50">
        <v>0.062402397651153116</v>
      </c>
    </row>
    <row r="71" spans="1:4" ht="15">
      <c r="A71" s="48" t="s">
        <v>782</v>
      </c>
      <c r="B71" s="49" t="s">
        <v>487</v>
      </c>
      <c r="C71" s="39">
        <v>0.17312303615977875</v>
      </c>
      <c r="D71" s="50">
        <v>0.17277758478387362</v>
      </c>
    </row>
    <row r="72" spans="1:4" ht="15">
      <c r="A72" s="48" t="s">
        <v>783</v>
      </c>
      <c r="B72" s="49" t="s">
        <v>1264</v>
      </c>
      <c r="C72" s="39">
        <v>0.09934619633126365</v>
      </c>
      <c r="D72" s="50">
        <v>0.1000006828296475</v>
      </c>
    </row>
    <row r="73" spans="1:4" ht="15">
      <c r="A73" s="48" t="s">
        <v>784</v>
      </c>
      <c r="B73" s="49" t="s">
        <v>77</v>
      </c>
      <c r="C73" s="39">
        <v>0.06732328581123934</v>
      </c>
      <c r="D73" s="50">
        <v>0.0673152015812502</v>
      </c>
    </row>
    <row r="74" spans="1:4" ht="15">
      <c r="A74" s="48" t="s">
        <v>785</v>
      </c>
      <c r="B74" s="49" t="s">
        <v>525</v>
      </c>
      <c r="C74" s="39">
        <v>0.054351965935454966</v>
      </c>
      <c r="D74" s="50">
        <v>0.05461039222195334</v>
      </c>
    </row>
    <row r="75" spans="1:4" ht="15">
      <c r="A75" s="48" t="s">
        <v>786</v>
      </c>
      <c r="B75" s="49" t="s">
        <v>1269</v>
      </c>
      <c r="C75" s="39">
        <v>0.07030262161992784</v>
      </c>
      <c r="D75" s="50">
        <v>0.07024800227712097</v>
      </c>
    </row>
    <row r="76" spans="1:4" ht="15">
      <c r="A76" s="48" t="s">
        <v>787</v>
      </c>
      <c r="B76" s="49" t="s">
        <v>242</v>
      </c>
      <c r="C76" s="39">
        <v>0.24404891211655516</v>
      </c>
      <c r="D76" s="50">
        <v>0.24347473583882648</v>
      </c>
    </row>
    <row r="77" spans="1:4" ht="15">
      <c r="A77" s="48" t="s">
        <v>788</v>
      </c>
      <c r="B77" s="49" t="s">
        <v>538</v>
      </c>
      <c r="C77" s="39">
        <v>0.157657065580265</v>
      </c>
      <c r="D77" s="50">
        <v>0.15995544745523418</v>
      </c>
    </row>
    <row r="78" spans="1:4" ht="15">
      <c r="A78" s="48" t="s">
        <v>789</v>
      </c>
      <c r="B78" s="49" t="s">
        <v>49</v>
      </c>
      <c r="C78" s="39">
        <v>0.05781477248133904</v>
      </c>
      <c r="D78" s="50">
        <v>0.05764243910271764</v>
      </c>
    </row>
    <row r="79" spans="1:4" ht="15">
      <c r="A79" s="48" t="s">
        <v>790</v>
      </c>
      <c r="B79" s="49" t="s">
        <v>123</v>
      </c>
      <c r="C79" s="39">
        <v>0.22310463626903804</v>
      </c>
      <c r="D79" s="50">
        <v>0.22282742602289546</v>
      </c>
    </row>
    <row r="80" spans="1:4" ht="15">
      <c r="A80" s="48" t="s">
        <v>791</v>
      </c>
      <c r="B80" s="49" t="s">
        <v>127</v>
      </c>
      <c r="C80" s="39">
        <v>0.22362951730781525</v>
      </c>
      <c r="D80" s="50">
        <v>0.22334827370692278</v>
      </c>
    </row>
    <row r="81" spans="1:4" ht="15">
      <c r="A81" s="48" t="s">
        <v>792</v>
      </c>
      <c r="B81" s="49" t="s">
        <v>191</v>
      </c>
      <c r="C81" s="39">
        <v>0.06149924490237427</v>
      </c>
      <c r="D81" s="50">
        <v>0.06129638398680276</v>
      </c>
    </row>
    <row r="82" spans="1:4" ht="15">
      <c r="A82" s="48" t="s">
        <v>793</v>
      </c>
      <c r="B82" s="49" t="s">
        <v>193</v>
      </c>
      <c r="C82" s="39">
        <v>0.12380257816844684</v>
      </c>
      <c r="D82" s="50">
        <v>0.12382376309497765</v>
      </c>
    </row>
    <row r="83" spans="1:4" ht="15">
      <c r="A83" s="48" t="s">
        <v>794</v>
      </c>
      <c r="B83" s="49" t="s">
        <v>185</v>
      </c>
      <c r="C83" s="39">
        <v>0.09054263628644973</v>
      </c>
      <c r="D83" s="50">
        <v>0.09101039867954688</v>
      </c>
    </row>
    <row r="84" spans="1:4" ht="15">
      <c r="A84" s="48" t="s">
        <v>795</v>
      </c>
      <c r="B84" s="49" t="s">
        <v>570</v>
      </c>
      <c r="C84" s="39">
        <v>0.12366324161103305</v>
      </c>
      <c r="D84" s="50">
        <v>0.12368245502188037</v>
      </c>
    </row>
    <row r="85" spans="1:4" ht="15">
      <c r="A85" s="48" t="s">
        <v>796</v>
      </c>
      <c r="B85" s="49" t="s">
        <v>436</v>
      </c>
      <c r="C85" s="39">
        <v>0.14390421000051212</v>
      </c>
      <c r="D85" s="50">
        <v>0.1439097741731444</v>
      </c>
    </row>
    <row r="86" spans="1:4" ht="15">
      <c r="A86" s="48" t="s">
        <v>797</v>
      </c>
      <c r="B86" s="49" t="s">
        <v>45</v>
      </c>
      <c r="C86" s="39">
        <v>0.13815020188821261</v>
      </c>
      <c r="D86" s="50">
        <v>0.13790422061044827</v>
      </c>
    </row>
    <row r="87" spans="1:4" ht="15">
      <c r="A87" s="48" t="s">
        <v>798</v>
      </c>
      <c r="B87" s="49" t="s">
        <v>582</v>
      </c>
      <c r="C87" s="39">
        <v>0.07207293013127997</v>
      </c>
      <c r="D87" s="50">
        <v>0.07272387251496705</v>
      </c>
    </row>
    <row r="88" spans="1:4" ht="15">
      <c r="A88" s="48" t="s">
        <v>799</v>
      </c>
      <c r="B88" s="49" t="s">
        <v>588</v>
      </c>
      <c r="C88" s="39">
        <v>0.4595885009686016</v>
      </c>
      <c r="D88" s="50">
        <v>0.4575534841961768</v>
      </c>
    </row>
    <row r="89" spans="1:4" ht="15">
      <c r="A89" s="48" t="s">
        <v>800</v>
      </c>
      <c r="B89" s="49" t="s">
        <v>290</v>
      </c>
      <c r="C89" s="39">
        <v>0.06903754698223602</v>
      </c>
      <c r="D89" s="50">
        <v>0.06916988940731814</v>
      </c>
    </row>
    <row r="90" spans="1:4" ht="15">
      <c r="A90" s="48" t="s">
        <v>801</v>
      </c>
      <c r="B90" s="49" t="s">
        <v>1275</v>
      </c>
      <c r="C90" s="39">
        <v>0.05919287802610871</v>
      </c>
      <c r="D90" s="50">
        <v>0.058959924591600064</v>
      </c>
    </row>
    <row r="91" spans="1:4" ht="15">
      <c r="A91" s="48" t="s">
        <v>802</v>
      </c>
      <c r="B91" s="49" t="s">
        <v>584</v>
      </c>
      <c r="C91" s="39">
        <v>0.1243838058662668</v>
      </c>
      <c r="D91" s="50">
        <v>0.1249221078805564</v>
      </c>
    </row>
    <row r="92" spans="1:4" ht="15">
      <c r="A92" s="48" t="s">
        <v>803</v>
      </c>
      <c r="B92" s="49" t="s">
        <v>604</v>
      </c>
      <c r="C92" s="39">
        <v>0.01959835813806174</v>
      </c>
      <c r="D92" s="50">
        <v>0.019600858262668466</v>
      </c>
    </row>
    <row r="93" spans="1:4" ht="15">
      <c r="A93" s="48" t="s">
        <v>804</v>
      </c>
      <c r="B93" s="49" t="s">
        <v>620</v>
      </c>
      <c r="C93" s="39">
        <v>0.06212488234418314</v>
      </c>
      <c r="D93" s="50">
        <v>0.061951328709672966</v>
      </c>
    </row>
    <row r="94" spans="1:4" ht="15">
      <c r="A94" s="48" t="s">
        <v>805</v>
      </c>
      <c r="B94" s="49" t="s">
        <v>612</v>
      </c>
      <c r="C94" s="39">
        <v>0.10320113046317028</v>
      </c>
      <c r="D94" s="50">
        <v>0.10435876250779993</v>
      </c>
    </row>
    <row r="95" spans="1:4" ht="15">
      <c r="A95" s="48" t="s">
        <v>806</v>
      </c>
      <c r="B95" s="49" t="s">
        <v>1225</v>
      </c>
      <c r="C95" s="39">
        <v>0.18252489058846466</v>
      </c>
      <c r="D95" s="50">
        <v>0.18177596013072733</v>
      </c>
    </row>
    <row r="96" spans="1:4" ht="15">
      <c r="A96" s="48" t="s">
        <v>807</v>
      </c>
      <c r="B96" s="49" t="s">
        <v>610</v>
      </c>
      <c r="C96" s="39">
        <v>0.051286709182648785</v>
      </c>
      <c r="D96" s="50">
        <v>0.051184251474994294</v>
      </c>
    </row>
    <row r="97" spans="1:4" ht="15">
      <c r="A97" s="48" t="s">
        <v>808</v>
      </c>
      <c r="B97" s="49" t="s">
        <v>1243</v>
      </c>
      <c r="C97" s="39">
        <v>0.04864011488066175</v>
      </c>
      <c r="D97" s="50">
        <v>0.048586013826046326</v>
      </c>
    </row>
    <row r="98" spans="1:4" ht="15">
      <c r="A98" s="48" t="s">
        <v>809</v>
      </c>
      <c r="B98" s="49" t="s">
        <v>1278</v>
      </c>
      <c r="C98" s="39">
        <v>0.05480533507731031</v>
      </c>
      <c r="D98" s="50">
        <v>0.05468271219706668</v>
      </c>
    </row>
    <row r="99" spans="1:4" ht="15">
      <c r="A99" s="48" t="s">
        <v>810</v>
      </c>
      <c r="B99" s="49" t="s">
        <v>1277</v>
      </c>
      <c r="C99" s="39">
        <v>0.04820265570818656</v>
      </c>
      <c r="D99" s="50">
        <v>0.048173551274938095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J6" sqref="J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COA EN VIGUEUR LE "&amp;'OPTIONS - INTERVALLES DE MARGE'!A1</f>
        <v>GROUPEMENT DES COA EN VIGUEUR LE 6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811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6" t="s">
        <v>812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9" t="s">
        <v>813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814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"IMPUTATIONS POUR POSITION MIXTE INTRA-MARCHANDISE - 'BUTTERFLY' MENSUEL EN VIGUEUR LE "&amp;'OPTIONS - INTERVALLES DE MARGE'!A1</f>
        <v>IMPUTATIONS POUR POSITION MIXTE INTRA-MARCHANDISE - 'BUTTERFLY' MENSUEL EN VIGUEUR LE 6 JUIN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7</v>
      </c>
      <c r="C11" s="135" t="s">
        <v>8</v>
      </c>
      <c r="D11" s="135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815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816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"IMPUTATIONS POUR POSITION MIXTE INTRA-MARCHANDISE - INTERMENSUELLE EN VIGUEUR LE "&amp;'OPTIONS - INTERVALLES DE MARGE'!A1</f>
        <v>IMPUTATIONS POUR POSITION MIXTE INTRA-MARCHANDISE - INTERMENSUELLE EN VIGUEUR LE 6 JUIN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7">
        <v>471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CRA EN VIGUEUR LE "&amp;'OPTIONS - INTERVALLES DE MARGE'!A1</f>
        <v>GROUPEMENT DES CRA EN VIGUEUR LE 6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817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820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821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822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823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824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825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826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827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828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"IMPUTATIONS POUR POSITION MIXTE INTRA-MARCHANDISE - 'BUTTERFLY' TRIMESTRIEL EN VIGUEUR LE "&amp;'OPTIONS - INTERVALLES DE MARGE'!A1</f>
        <v>IMPUTATIONS POUR POSITION MIXTE INTRA-MARCHANDISE - 'BUTTERFLY' TRIMESTRIEL EN VIGUEUR LE 6 JUIN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7</v>
      </c>
      <c r="C19" s="135" t="s">
        <v>8</v>
      </c>
      <c r="D19" s="13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831</v>
      </c>
      <c r="C23" s="13">
        <v>63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832</v>
      </c>
      <c r="C24" s="13">
        <v>39</v>
      </c>
      <c r="D24" s="13">
        <v>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833</v>
      </c>
      <c r="C25" s="13">
        <v>344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834</v>
      </c>
      <c r="C26" s="13">
        <v>354</v>
      </c>
      <c r="D26" s="13">
        <v>353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835</v>
      </c>
      <c r="C27" s="13">
        <v>337</v>
      </c>
      <c r="D27" s="13">
        <v>338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836</v>
      </c>
      <c r="C28" s="13">
        <v>333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837</v>
      </c>
      <c r="C29" s="13">
        <v>342</v>
      </c>
      <c r="D29" s="13">
        <v>342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838</v>
      </c>
      <c r="C30" s="14">
        <v>333</v>
      </c>
      <c r="D30" s="14">
        <v>333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"IMPUTATIONS POUR POSITION MIXTE INTRA-MARCHANDISE - 'BUTTERFLY' SEMESTRIEL EN VIGUEUR LE "&amp;'OPTIONS - INTERVALLES DE MARGE'!A1</f>
        <v>IMPUTATIONS POUR POSITION MIXTE INTRA-MARCHANDISE - 'BUTTERFLY' SEMESTRIEL EN VIGUEUR LE 6 JUIN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3" t="s">
        <v>8</v>
      </c>
      <c r="D33" s="14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839</v>
      </c>
      <c r="C35" s="19">
        <v>218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840</v>
      </c>
      <c r="C36" s="19">
        <v>192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841</v>
      </c>
      <c r="C37" s="19">
        <v>112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842</v>
      </c>
      <c r="C38" s="19">
        <v>82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843</v>
      </c>
      <c r="C39" s="19">
        <v>297</v>
      </c>
      <c r="D39" s="19">
        <v>298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844</v>
      </c>
      <c r="C40" s="19">
        <v>310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845</v>
      </c>
      <c r="C41" s="19">
        <v>314</v>
      </c>
      <c r="D41" s="19">
        <v>315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846</v>
      </c>
      <c r="C42" s="20">
        <v>310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"IMPUTATIONS POUR POSITION MIXTE INTRA-MARCHANDISE - 'BUTTERFLY' NEUF-MOIS EN VIGUEUR LE "&amp;'OPTIONS - INTERVALLES DE MARGE'!A1</f>
        <v>IMPUTATIONS POUR POSITION MIXTE INTRA-MARCHANDISE - 'BUTTERFLY' NEUF-MOIS EN VIGUEUR LE 6 JUIN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3" t="s">
        <v>8</v>
      </c>
      <c r="D45" s="14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847</v>
      </c>
      <c r="C47" s="19">
        <v>389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848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849</v>
      </c>
      <c r="C49" s="19">
        <v>269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850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851</v>
      </c>
      <c r="C51" s="19">
        <v>317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852</v>
      </c>
      <c r="C52" s="20">
        <v>244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"IMPUTATIONS POUR POSITION MIXTE INTRA-MARCHANDISE - 'BUTTERFLY' ANNUEL EN VIGUEUR LE "&amp;'OPTIONS - INTERVALLES DE MARGE'!A1</f>
        <v>IMPUTATIONS POUR POSITION MIXTE INTRA-MARCHANDISE - 'BUTTERFLY' ANNUEL EN VIGUEUR LE 6 JUIN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3" t="s">
        <v>8</v>
      </c>
      <c r="D55" s="14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853</v>
      </c>
      <c r="C57" s="19">
        <v>123</v>
      </c>
      <c r="D57" s="19">
        <v>117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854</v>
      </c>
      <c r="C58" s="19">
        <v>115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855</v>
      </c>
      <c r="C59" s="19">
        <v>409</v>
      </c>
      <c r="D59" s="19">
        <v>406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856</v>
      </c>
      <c r="C60" s="20">
        <v>226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"IMPUTATIONS POUR POSITION MIXTE INTRA-MARCHANDISE - INTERMENSUELLE EN VIGUEUR LE "&amp;'OPTIONS - INTERVALLES DE MARGE'!A1</f>
        <v>IMPUTATIONS POUR POSITION MIXTE INTRA-MARCHANDISE - INTERMENSUELLE EN VIGUEUR LE 6 JUIN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254</v>
      </c>
      <c r="D65" s="25">
        <v>257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339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360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SDV EN VIGUEUR LE "&amp;'OPTIONS - INTERVALLES DE MARGE'!A1</f>
        <v>GROUPEMENT DES SDV EN VIGUEUR LE 6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857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858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859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860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861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1" t="str">
        <f>"IMPUTATIONS POUR POSITION MIXTE INTRA-MARCHANDISE - INTERMENSUELLE EN VIGUEUR LE "&amp;'OPTIONS - INTERVALLES DE MARGE'!A1</f>
        <v>IMPUTATIONS POUR POSITION MIXTE INTRA-MARCHANDISE - INTERMENSUELLE EN VIGUEUR LE 6 JUIN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SXF EN VIGUEUR LE "&amp;'OPTIONS - INTERVALLES DE MARGE'!A1</f>
        <v>GROUPEMENT DES SXF EN VIGUEUR LE 6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862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866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867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868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869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"IMPUTATIONS POUR POSITION MIXTE INTRA-MARCHANDISE - INTERMENSUELLE EN VIGUEUR LE "&amp;'OPTIONS - INTERVALLES DE MARGE'!A1</f>
        <v>IMPUTATIONS POUR POSITION MIXTE INTRA-MARCHANDISE - INTERMENSUELLE EN VIGUEUR LE 6 JUIN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2996</v>
      </c>
      <c r="D17" s="26">
        <v>2597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1176</v>
      </c>
      <c r="D18" s="30">
        <v>2690</v>
      </c>
      <c r="E18" s="3"/>
    </row>
    <row r="19" spans="1:5" ht="15" customHeight="1" thickBot="1">
      <c r="A19" s="32">
        <v>3</v>
      </c>
      <c r="B19" s="33"/>
      <c r="C19" s="34"/>
      <c r="D19" s="36">
        <v>2318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7"/>
      <c r="B1" s="178"/>
      <c r="C1" s="178"/>
      <c r="D1" s="179"/>
    </row>
    <row r="2" spans="1:4" ht="50.1" customHeight="1" thickBot="1">
      <c r="A2" s="161" t="str">
        <f>"IMPUTATIONS POUR POSITION MIXTE INTRA-MARCHANDISES INTERMENSUELLE EN VIGUEUR LE "&amp;'OPTIONS - INTERVALLES DE MARGE'!A1</f>
        <v>IMPUTATIONS POUR POSITION MIXTE INTRA-MARCHANDISES INTERMENSUELLE EN VIGUEUR LE 6 JUIN 2024</v>
      </c>
      <c r="B2" s="162"/>
      <c r="C2" s="162"/>
      <c r="D2" s="163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663</v>
      </c>
      <c r="B5" s="66" t="s">
        <v>1282</v>
      </c>
      <c r="C5" s="67">
        <v>450</v>
      </c>
      <c r="D5" s="68">
        <v>450</v>
      </c>
    </row>
    <row r="6" spans="1:4" ht="15">
      <c r="A6" s="65" t="s">
        <v>665</v>
      </c>
      <c r="B6" s="66" t="s">
        <v>1283</v>
      </c>
      <c r="C6" s="67">
        <v>450</v>
      </c>
      <c r="D6" s="68">
        <v>450</v>
      </c>
    </row>
    <row r="7" spans="1:4" ht="15">
      <c r="A7" s="65" t="s">
        <v>667</v>
      </c>
      <c r="B7" s="66" t="s">
        <v>1284</v>
      </c>
      <c r="C7" s="67">
        <v>450</v>
      </c>
      <c r="D7" s="68">
        <v>450</v>
      </c>
    </row>
    <row r="8" spans="1:4" ht="15">
      <c r="A8" s="65" t="s">
        <v>669</v>
      </c>
      <c r="B8" s="66" t="s">
        <v>1285</v>
      </c>
      <c r="C8" s="67">
        <v>225</v>
      </c>
      <c r="D8" s="68">
        <v>225</v>
      </c>
    </row>
    <row r="9" spans="1:4" ht="15">
      <c r="A9" s="65" t="s">
        <v>678</v>
      </c>
      <c r="B9" s="66" t="s">
        <v>1288</v>
      </c>
      <c r="C9" s="67">
        <v>450</v>
      </c>
      <c r="D9" s="68">
        <v>450</v>
      </c>
    </row>
    <row r="10" spans="1:4" ht="15">
      <c r="A10" s="63" t="s">
        <v>680</v>
      </c>
      <c r="B10" s="49" t="s">
        <v>1289</v>
      </c>
      <c r="C10" s="67">
        <v>200</v>
      </c>
      <c r="D10" s="68">
        <v>200</v>
      </c>
    </row>
    <row r="11" spans="1:4" ht="15">
      <c r="A11" s="65" t="s">
        <v>682</v>
      </c>
      <c r="B11" s="66" t="s">
        <v>1290</v>
      </c>
      <c r="C11" s="67">
        <v>200</v>
      </c>
      <c r="D11" s="68">
        <v>200</v>
      </c>
    </row>
    <row r="12" spans="1:4" ht="15">
      <c r="A12" s="65" t="s">
        <v>688</v>
      </c>
      <c r="B12" s="66" t="s">
        <v>1292</v>
      </c>
      <c r="C12" s="67">
        <v>125</v>
      </c>
      <c r="D12" s="68">
        <v>125</v>
      </c>
    </row>
    <row r="13" spans="1:4" ht="15">
      <c r="A13" s="65" t="s">
        <v>690</v>
      </c>
      <c r="B13" s="66" t="s">
        <v>1293</v>
      </c>
      <c r="C13" s="67">
        <v>100</v>
      </c>
      <c r="D13" s="68">
        <v>100</v>
      </c>
    </row>
    <row r="14" spans="1:4" ht="15">
      <c r="A14" s="65" t="s">
        <v>692</v>
      </c>
      <c r="B14" s="66" t="s">
        <v>1294</v>
      </c>
      <c r="C14" s="67">
        <v>100</v>
      </c>
      <c r="D14" s="68">
        <v>100</v>
      </c>
    </row>
    <row r="15" spans="1:4" ht="15">
      <c r="A15" s="65" t="s">
        <v>694</v>
      </c>
      <c r="B15" s="69" t="s">
        <v>1295</v>
      </c>
      <c r="C15" s="67">
        <v>100</v>
      </c>
      <c r="D15" s="68">
        <v>100</v>
      </c>
    </row>
    <row r="16" spans="1:4" ht="15">
      <c r="A16" s="65" t="s">
        <v>698</v>
      </c>
      <c r="B16" s="69" t="s">
        <v>1297</v>
      </c>
      <c r="C16" s="67">
        <v>100</v>
      </c>
      <c r="D16" s="68">
        <v>100</v>
      </c>
    </row>
    <row r="17" spans="1:4" ht="15">
      <c r="A17" s="65" t="s">
        <v>700</v>
      </c>
      <c r="B17" s="69" t="s">
        <v>1298</v>
      </c>
      <c r="C17" s="67">
        <v>100</v>
      </c>
      <c r="D17" s="68">
        <v>100</v>
      </c>
    </row>
    <row r="18" spans="1:4" ht="15">
      <c r="A18" s="65" t="s">
        <v>702</v>
      </c>
      <c r="B18" s="69" t="s">
        <v>1299</v>
      </c>
      <c r="C18" s="67">
        <v>100</v>
      </c>
      <c r="D18" s="68">
        <v>100</v>
      </c>
    </row>
    <row r="19" spans="1:4" ht="15">
      <c r="A19" s="65" t="s">
        <v>704</v>
      </c>
      <c r="B19" s="66" t="s">
        <v>1300</v>
      </c>
      <c r="C19" s="67">
        <v>125</v>
      </c>
      <c r="D19" s="68">
        <v>125</v>
      </c>
    </row>
    <row r="20" spans="1:4" ht="15">
      <c r="A20" s="65" t="s">
        <v>706</v>
      </c>
      <c r="B20" s="66" t="s">
        <v>1301</v>
      </c>
      <c r="C20" s="67">
        <v>100</v>
      </c>
      <c r="D20" s="70">
        <v>100</v>
      </c>
    </row>
    <row r="21" spans="1:4" ht="15">
      <c r="A21" s="65" t="s">
        <v>708</v>
      </c>
      <c r="B21" s="66" t="s">
        <v>1302</v>
      </c>
      <c r="C21" s="67">
        <v>100</v>
      </c>
      <c r="D21" s="70">
        <v>100</v>
      </c>
    </row>
    <row r="22" spans="1:4" ht="15">
      <c r="A22" s="65" t="s">
        <v>710</v>
      </c>
      <c r="B22" s="66" t="s">
        <v>1303</v>
      </c>
      <c r="C22" s="67">
        <v>100</v>
      </c>
      <c r="D22" s="70">
        <v>100</v>
      </c>
    </row>
    <row r="23" spans="1:4" ht="15">
      <c r="A23" s="65" t="s">
        <v>712</v>
      </c>
      <c r="B23" s="66" t="s">
        <v>1304</v>
      </c>
      <c r="C23" s="67">
        <v>100</v>
      </c>
      <c r="D23" s="70">
        <v>100</v>
      </c>
    </row>
    <row r="24" spans="1:4" ht="15">
      <c r="A24" s="65" t="s">
        <v>714</v>
      </c>
      <c r="B24" s="66" t="s">
        <v>1305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1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JUIN 2024</v>
      </c>
      <c r="B30" s="162"/>
      <c r="C30" s="162"/>
      <c r="D30" s="163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716</v>
      </c>
      <c r="B33" s="69" t="s">
        <v>1215</v>
      </c>
      <c r="C33" s="67">
        <v>75</v>
      </c>
      <c r="D33" s="68">
        <v>75</v>
      </c>
    </row>
    <row r="34" spans="1:4" ht="15">
      <c r="A34" s="65" t="s">
        <v>717</v>
      </c>
      <c r="B34" s="69" t="s">
        <v>1214</v>
      </c>
      <c r="C34" s="67">
        <v>75</v>
      </c>
      <c r="D34" s="68">
        <v>75</v>
      </c>
    </row>
    <row r="35" spans="1:4" ht="15">
      <c r="A35" s="65" t="s">
        <v>718</v>
      </c>
      <c r="B35" s="69" t="s">
        <v>65</v>
      </c>
      <c r="C35" s="67">
        <v>75</v>
      </c>
      <c r="D35" s="68">
        <v>75</v>
      </c>
    </row>
    <row r="36" spans="1:4" ht="15">
      <c r="A36" s="65" t="s">
        <v>719</v>
      </c>
      <c r="B36" s="69" t="s">
        <v>73</v>
      </c>
      <c r="C36" s="67">
        <v>75</v>
      </c>
      <c r="D36" s="68">
        <v>75</v>
      </c>
    </row>
    <row r="37" spans="1:4" ht="15">
      <c r="A37" s="65" t="s">
        <v>720</v>
      </c>
      <c r="B37" s="69" t="s">
        <v>1213</v>
      </c>
      <c r="C37" s="67">
        <v>75</v>
      </c>
      <c r="D37" s="68">
        <v>75</v>
      </c>
    </row>
    <row r="38" spans="1:4" ht="15">
      <c r="A38" s="65" t="s">
        <v>721</v>
      </c>
      <c r="B38" s="69" t="s">
        <v>1217</v>
      </c>
      <c r="C38" s="67">
        <v>75</v>
      </c>
      <c r="D38" s="68">
        <v>75</v>
      </c>
    </row>
    <row r="39" spans="1:4" ht="15">
      <c r="A39" s="65" t="s">
        <v>722</v>
      </c>
      <c r="B39" s="69" t="s">
        <v>1220</v>
      </c>
      <c r="C39" s="67">
        <v>75</v>
      </c>
      <c r="D39" s="68">
        <v>75</v>
      </c>
    </row>
    <row r="40" spans="1:4" ht="15">
      <c r="A40" s="65" t="s">
        <v>723</v>
      </c>
      <c r="B40" s="69" t="s">
        <v>1218</v>
      </c>
      <c r="C40" s="67">
        <v>75</v>
      </c>
      <c r="D40" s="68">
        <v>75</v>
      </c>
    </row>
    <row r="41" spans="1:4" ht="15">
      <c r="A41" s="65" t="s">
        <v>724</v>
      </c>
      <c r="B41" s="69" t="s">
        <v>1226</v>
      </c>
      <c r="C41" s="67">
        <v>75</v>
      </c>
      <c r="D41" s="68">
        <v>75</v>
      </c>
    </row>
    <row r="42" spans="1:4" ht="15">
      <c r="A42" s="65" t="s">
        <v>725</v>
      </c>
      <c r="B42" s="69" t="s">
        <v>79</v>
      </c>
      <c r="C42" s="67">
        <v>75</v>
      </c>
      <c r="D42" s="68">
        <v>75</v>
      </c>
    </row>
    <row r="43" spans="1:4" ht="15">
      <c r="A43" s="65" t="s">
        <v>726</v>
      </c>
      <c r="B43" s="69" t="s">
        <v>1228</v>
      </c>
      <c r="C43" s="67">
        <v>75</v>
      </c>
      <c r="D43" s="68">
        <v>75</v>
      </c>
    </row>
    <row r="44" spans="1:4" ht="15">
      <c r="A44" s="65" t="s">
        <v>727</v>
      </c>
      <c r="B44" s="69" t="s">
        <v>170</v>
      </c>
      <c r="C44" s="67">
        <v>75</v>
      </c>
      <c r="D44" s="68">
        <v>75</v>
      </c>
    </row>
    <row r="45" spans="1:4" ht="15">
      <c r="A45" s="65" t="s">
        <v>728</v>
      </c>
      <c r="B45" s="69" t="s">
        <v>1231</v>
      </c>
      <c r="C45" s="67">
        <v>75</v>
      </c>
      <c r="D45" s="68">
        <v>75</v>
      </c>
    </row>
    <row r="46" spans="1:4" ht="15">
      <c r="A46" s="65" t="s">
        <v>729</v>
      </c>
      <c r="B46" s="69" t="s">
        <v>159</v>
      </c>
      <c r="C46" s="67">
        <v>75</v>
      </c>
      <c r="D46" s="68">
        <v>75</v>
      </c>
    </row>
    <row r="47" spans="1:4" ht="15">
      <c r="A47" s="65" t="s">
        <v>730</v>
      </c>
      <c r="B47" s="69" t="s">
        <v>207</v>
      </c>
      <c r="C47" s="67">
        <v>75</v>
      </c>
      <c r="D47" s="68">
        <v>75</v>
      </c>
    </row>
    <row r="48" spans="1:4" ht="15">
      <c r="A48" s="65" t="s">
        <v>731</v>
      </c>
      <c r="B48" s="69" t="s">
        <v>233</v>
      </c>
      <c r="C48" s="67">
        <v>75</v>
      </c>
      <c r="D48" s="68">
        <v>75</v>
      </c>
    </row>
    <row r="49" spans="1:4" ht="15">
      <c r="A49" s="65" t="s">
        <v>732</v>
      </c>
      <c r="B49" s="69" t="s">
        <v>608</v>
      </c>
      <c r="C49" s="67">
        <v>75</v>
      </c>
      <c r="D49" s="68">
        <v>75</v>
      </c>
    </row>
    <row r="50" spans="1:4" ht="15">
      <c r="A50" s="65" t="s">
        <v>733</v>
      </c>
      <c r="B50" s="69" t="s">
        <v>231</v>
      </c>
      <c r="C50" s="67">
        <v>75</v>
      </c>
      <c r="D50" s="68">
        <v>75</v>
      </c>
    </row>
    <row r="51" spans="1:4" ht="15">
      <c r="A51" s="65" t="s">
        <v>734</v>
      </c>
      <c r="B51" s="69" t="s">
        <v>244</v>
      </c>
      <c r="C51" s="67">
        <v>75</v>
      </c>
      <c r="D51" s="68">
        <v>75</v>
      </c>
    </row>
    <row r="52" spans="1:4" ht="15">
      <c r="A52" s="65" t="s">
        <v>735</v>
      </c>
      <c r="B52" s="69" t="s">
        <v>246</v>
      </c>
      <c r="C52" s="67">
        <v>75</v>
      </c>
      <c r="D52" s="68">
        <v>75</v>
      </c>
    </row>
    <row r="53" spans="1:4" ht="15">
      <c r="A53" s="65" t="s">
        <v>736</v>
      </c>
      <c r="B53" s="69" t="s">
        <v>215</v>
      </c>
      <c r="C53" s="67">
        <v>75</v>
      </c>
      <c r="D53" s="68">
        <v>75</v>
      </c>
    </row>
    <row r="54" spans="1:4" ht="15">
      <c r="A54" s="65" t="s">
        <v>737</v>
      </c>
      <c r="B54" s="69" t="s">
        <v>1251</v>
      </c>
      <c r="C54" s="67">
        <v>75</v>
      </c>
      <c r="D54" s="68">
        <v>75</v>
      </c>
    </row>
    <row r="55" spans="1:4" ht="15">
      <c r="A55" s="65" t="s">
        <v>738</v>
      </c>
      <c r="B55" s="69" t="s">
        <v>266</v>
      </c>
      <c r="C55" s="67">
        <v>75</v>
      </c>
      <c r="D55" s="68">
        <v>75</v>
      </c>
    </row>
    <row r="56" spans="1:4" ht="15">
      <c r="A56" s="65" t="s">
        <v>739</v>
      </c>
      <c r="B56" s="69" t="s">
        <v>260</v>
      </c>
      <c r="C56" s="67">
        <v>75</v>
      </c>
      <c r="D56" s="68">
        <v>75</v>
      </c>
    </row>
    <row r="57" spans="1:4" ht="15">
      <c r="A57" s="65" t="s">
        <v>740</v>
      </c>
      <c r="B57" s="69" t="s">
        <v>1233</v>
      </c>
      <c r="C57" s="67">
        <v>75</v>
      </c>
      <c r="D57" s="68">
        <v>75</v>
      </c>
    </row>
    <row r="58" spans="1:4" ht="15">
      <c r="A58" s="65" t="s">
        <v>741</v>
      </c>
      <c r="B58" s="69" t="s">
        <v>1246</v>
      </c>
      <c r="C58" s="67">
        <v>75</v>
      </c>
      <c r="D58" s="68">
        <v>75</v>
      </c>
    </row>
    <row r="59" spans="1:4" ht="15">
      <c r="A59" s="65" t="s">
        <v>742</v>
      </c>
      <c r="B59" s="69" t="s">
        <v>1234</v>
      </c>
      <c r="C59" s="67">
        <v>75</v>
      </c>
      <c r="D59" s="68">
        <v>75</v>
      </c>
    </row>
    <row r="60" spans="1:4" ht="15">
      <c r="A60" s="65" t="s">
        <v>743</v>
      </c>
      <c r="B60" s="69" t="s">
        <v>292</v>
      </c>
      <c r="C60" s="67">
        <v>75</v>
      </c>
      <c r="D60" s="68">
        <v>75</v>
      </c>
    </row>
    <row r="61" spans="1:4" ht="15">
      <c r="A61" s="65" t="s">
        <v>744</v>
      </c>
      <c r="B61" s="69" t="s">
        <v>248</v>
      </c>
      <c r="C61" s="67">
        <v>75</v>
      </c>
      <c r="D61" s="68">
        <v>75</v>
      </c>
    </row>
    <row r="62" spans="1:4" ht="15">
      <c r="A62" s="65" t="s">
        <v>745</v>
      </c>
      <c r="B62" s="69" t="s">
        <v>1244</v>
      </c>
      <c r="C62" s="67">
        <v>75</v>
      </c>
      <c r="D62" s="68">
        <v>75</v>
      </c>
    </row>
    <row r="63" spans="1:4" ht="15">
      <c r="A63" s="65" t="s">
        <v>746</v>
      </c>
      <c r="B63" s="69" t="s">
        <v>614</v>
      </c>
      <c r="C63" s="67">
        <v>75</v>
      </c>
      <c r="D63" s="68">
        <v>75</v>
      </c>
    </row>
    <row r="64" spans="1:4" ht="15">
      <c r="A64" s="65" t="s">
        <v>747</v>
      </c>
      <c r="B64" s="69" t="s">
        <v>1245</v>
      </c>
      <c r="C64" s="67">
        <v>75</v>
      </c>
      <c r="D64" s="68">
        <v>75</v>
      </c>
    </row>
    <row r="65" spans="1:4" ht="15">
      <c r="A65" s="65" t="s">
        <v>748</v>
      </c>
      <c r="B65" s="69" t="s">
        <v>1259</v>
      </c>
      <c r="C65" s="67">
        <v>75</v>
      </c>
      <c r="D65" s="68">
        <v>75</v>
      </c>
    </row>
    <row r="66" spans="1:4" ht="15">
      <c r="A66" s="65" t="s">
        <v>749</v>
      </c>
      <c r="B66" s="69" t="s">
        <v>618</v>
      </c>
      <c r="C66" s="67">
        <v>75</v>
      </c>
      <c r="D66" s="68">
        <v>75</v>
      </c>
    </row>
    <row r="67" spans="1:4" ht="15">
      <c r="A67" s="65" t="s">
        <v>750</v>
      </c>
      <c r="B67" s="69" t="s">
        <v>344</v>
      </c>
      <c r="C67" s="67">
        <v>75</v>
      </c>
      <c r="D67" s="68">
        <v>75</v>
      </c>
    </row>
    <row r="68" spans="1:4" ht="15">
      <c r="A68" s="65" t="s">
        <v>751</v>
      </c>
      <c r="B68" s="69" t="s">
        <v>1263</v>
      </c>
      <c r="C68" s="67">
        <v>75</v>
      </c>
      <c r="D68" s="68">
        <v>75</v>
      </c>
    </row>
    <row r="69" spans="1:4" ht="15">
      <c r="A69" s="65" t="s">
        <v>752</v>
      </c>
      <c r="B69" s="69" t="s">
        <v>352</v>
      </c>
      <c r="C69" s="67">
        <v>75</v>
      </c>
      <c r="D69" s="68">
        <v>75</v>
      </c>
    </row>
    <row r="70" spans="1:4" ht="15">
      <c r="A70" s="65" t="s">
        <v>753</v>
      </c>
      <c r="B70" s="69" t="s">
        <v>1252</v>
      </c>
      <c r="C70" s="67">
        <v>75</v>
      </c>
      <c r="D70" s="68">
        <v>75</v>
      </c>
    </row>
    <row r="71" spans="1:4" ht="15">
      <c r="A71" s="65" t="s">
        <v>754</v>
      </c>
      <c r="B71" s="69" t="s">
        <v>229</v>
      </c>
      <c r="C71" s="67">
        <v>75</v>
      </c>
      <c r="D71" s="68">
        <v>75</v>
      </c>
    </row>
    <row r="72" spans="1:4" ht="15">
      <c r="A72" s="65" t="s">
        <v>755</v>
      </c>
      <c r="B72" s="69" t="s">
        <v>1253</v>
      </c>
      <c r="C72" s="67">
        <v>75</v>
      </c>
      <c r="D72" s="68">
        <v>75</v>
      </c>
    </row>
    <row r="73" spans="1:4" ht="15">
      <c r="A73" s="65" t="s">
        <v>756</v>
      </c>
      <c r="B73" s="69" t="s">
        <v>386</v>
      </c>
      <c r="C73" s="67">
        <v>75</v>
      </c>
      <c r="D73" s="68">
        <v>75</v>
      </c>
    </row>
    <row r="74" spans="1:4" ht="15">
      <c r="A74" s="65" t="s">
        <v>757</v>
      </c>
      <c r="B74" s="69" t="s">
        <v>1247</v>
      </c>
      <c r="C74" s="67">
        <v>75</v>
      </c>
      <c r="D74" s="68">
        <v>75</v>
      </c>
    </row>
    <row r="75" spans="1:4" ht="15">
      <c r="A75" s="65" t="s">
        <v>758</v>
      </c>
      <c r="B75" s="69" t="s">
        <v>1254</v>
      </c>
      <c r="C75" s="67">
        <v>75</v>
      </c>
      <c r="D75" s="68">
        <v>75</v>
      </c>
    </row>
    <row r="76" spans="1:4" ht="15">
      <c r="A76" s="65" t="s">
        <v>759</v>
      </c>
      <c r="B76" s="69" t="s">
        <v>394</v>
      </c>
      <c r="C76" s="67">
        <v>75</v>
      </c>
      <c r="D76" s="68">
        <v>75</v>
      </c>
    </row>
    <row r="77" spans="1:4" ht="15">
      <c r="A77" s="65" t="s">
        <v>760</v>
      </c>
      <c r="B77" s="69" t="s">
        <v>1255</v>
      </c>
      <c r="C77" s="67">
        <v>75</v>
      </c>
      <c r="D77" s="68">
        <v>75</v>
      </c>
    </row>
    <row r="78" spans="1:4" ht="15">
      <c r="A78" s="65" t="s">
        <v>761</v>
      </c>
      <c r="B78" s="69" t="s">
        <v>268</v>
      </c>
      <c r="C78" s="67">
        <v>75</v>
      </c>
      <c r="D78" s="68">
        <v>75</v>
      </c>
    </row>
    <row r="79" spans="1:4" ht="15">
      <c r="A79" s="65" t="s">
        <v>762</v>
      </c>
      <c r="B79" s="69" t="s">
        <v>179</v>
      </c>
      <c r="C79" s="67">
        <v>75</v>
      </c>
      <c r="D79" s="68">
        <v>75</v>
      </c>
    </row>
    <row r="80" spans="1:4" ht="15">
      <c r="A80" s="65" t="s">
        <v>763</v>
      </c>
      <c r="B80" s="69" t="s">
        <v>1221</v>
      </c>
      <c r="C80" s="67">
        <v>75</v>
      </c>
      <c r="D80" s="68">
        <v>75</v>
      </c>
    </row>
    <row r="81" spans="1:4" ht="15">
      <c r="A81" s="65" t="s">
        <v>764</v>
      </c>
      <c r="B81" s="69" t="s">
        <v>410</v>
      </c>
      <c r="C81" s="67">
        <v>75</v>
      </c>
      <c r="D81" s="68">
        <v>75</v>
      </c>
    </row>
    <row r="82" spans="1:4" ht="15">
      <c r="A82" s="65" t="s">
        <v>765</v>
      </c>
      <c r="B82" s="69" t="s">
        <v>1224</v>
      </c>
      <c r="C82" s="67">
        <v>75</v>
      </c>
      <c r="D82" s="68">
        <v>75</v>
      </c>
    </row>
    <row r="83" spans="1:4" ht="15">
      <c r="A83" s="65" t="s">
        <v>766</v>
      </c>
      <c r="B83" s="69" t="s">
        <v>434</v>
      </c>
      <c r="C83" s="67">
        <v>75</v>
      </c>
      <c r="D83" s="68">
        <v>75</v>
      </c>
    </row>
    <row r="84" spans="1:4" ht="15">
      <c r="A84" s="65" t="s">
        <v>767</v>
      </c>
      <c r="B84" s="69" t="s">
        <v>548</v>
      </c>
      <c r="C84" s="67">
        <v>75</v>
      </c>
      <c r="D84" s="68">
        <v>75</v>
      </c>
    </row>
    <row r="85" spans="1:4" ht="15">
      <c r="A85" s="65" t="s">
        <v>768</v>
      </c>
      <c r="B85" s="69" t="s">
        <v>596</v>
      </c>
      <c r="C85" s="67">
        <v>75</v>
      </c>
      <c r="D85" s="68">
        <v>75</v>
      </c>
    </row>
    <row r="86" spans="1:4" ht="15">
      <c r="A86" s="65" t="s">
        <v>769</v>
      </c>
      <c r="B86" s="69" t="s">
        <v>456</v>
      </c>
      <c r="C86" s="67">
        <v>75</v>
      </c>
      <c r="D86" s="68">
        <v>75</v>
      </c>
    </row>
    <row r="87" spans="1:4" ht="15">
      <c r="A87" s="65" t="s">
        <v>770</v>
      </c>
      <c r="B87" s="69" t="s">
        <v>1256</v>
      </c>
      <c r="C87" s="67">
        <v>75</v>
      </c>
      <c r="D87" s="68">
        <v>75</v>
      </c>
    </row>
    <row r="88" spans="1:4" ht="15">
      <c r="A88" s="65" t="s">
        <v>771</v>
      </c>
      <c r="B88" s="69" t="s">
        <v>1249</v>
      </c>
      <c r="C88" s="67">
        <v>75</v>
      </c>
      <c r="D88" s="68">
        <v>75</v>
      </c>
    </row>
    <row r="89" spans="1:4" ht="15">
      <c r="A89" s="65" t="s">
        <v>772</v>
      </c>
      <c r="B89" s="69" t="s">
        <v>69</v>
      </c>
      <c r="C89" s="67">
        <v>75</v>
      </c>
      <c r="D89" s="68">
        <v>75</v>
      </c>
    </row>
    <row r="90" spans="1:4" ht="15">
      <c r="A90" s="65" t="s">
        <v>773</v>
      </c>
      <c r="B90" s="69" t="s">
        <v>466</v>
      </c>
      <c r="C90" s="67">
        <v>75</v>
      </c>
      <c r="D90" s="68">
        <v>75</v>
      </c>
    </row>
    <row r="91" spans="1:4" ht="15">
      <c r="A91" s="65" t="s">
        <v>774</v>
      </c>
      <c r="B91" s="69" t="s">
        <v>125</v>
      </c>
      <c r="C91" s="67">
        <v>75</v>
      </c>
      <c r="D91" s="68">
        <v>75</v>
      </c>
    </row>
    <row r="92" spans="1:4" ht="15">
      <c r="A92" s="65" t="s">
        <v>775</v>
      </c>
      <c r="B92" s="69" t="s">
        <v>576</v>
      </c>
      <c r="C92" s="67">
        <v>75</v>
      </c>
      <c r="D92" s="68">
        <v>75</v>
      </c>
    </row>
    <row r="93" spans="1:4" ht="15">
      <c r="A93" s="65" t="s">
        <v>776</v>
      </c>
      <c r="B93" s="69" t="s">
        <v>1273</v>
      </c>
      <c r="C93" s="67">
        <v>75</v>
      </c>
      <c r="D93" s="68">
        <v>75</v>
      </c>
    </row>
    <row r="94" spans="1:4" ht="15">
      <c r="A94" s="65" t="s">
        <v>777</v>
      </c>
      <c r="B94" s="69" t="s">
        <v>105</v>
      </c>
      <c r="C94" s="67">
        <v>75</v>
      </c>
      <c r="D94" s="68">
        <v>75</v>
      </c>
    </row>
    <row r="95" spans="1:4" ht="15">
      <c r="A95" s="65" t="s">
        <v>778</v>
      </c>
      <c r="B95" s="69" t="s">
        <v>1271</v>
      </c>
      <c r="C95" s="67">
        <v>75</v>
      </c>
      <c r="D95" s="68">
        <v>75</v>
      </c>
    </row>
    <row r="96" spans="1:4" ht="15">
      <c r="A96" s="65" t="s">
        <v>779</v>
      </c>
      <c r="B96" s="69" t="s">
        <v>474</v>
      </c>
      <c r="C96" s="67">
        <v>75</v>
      </c>
      <c r="D96" s="68">
        <v>75</v>
      </c>
    </row>
    <row r="97" spans="1:4" ht="15">
      <c r="A97" s="65" t="s">
        <v>780</v>
      </c>
      <c r="B97" s="69" t="s">
        <v>1261</v>
      </c>
      <c r="C97" s="67">
        <v>75</v>
      </c>
      <c r="D97" s="68">
        <v>75</v>
      </c>
    </row>
    <row r="98" spans="1:4" ht="15">
      <c r="A98" s="65" t="s">
        <v>781</v>
      </c>
      <c r="B98" s="69" t="s">
        <v>481</v>
      </c>
      <c r="C98" s="67">
        <v>75</v>
      </c>
      <c r="D98" s="68">
        <v>75</v>
      </c>
    </row>
    <row r="99" spans="1:4" ht="15">
      <c r="A99" s="65" t="s">
        <v>782</v>
      </c>
      <c r="B99" s="69" t="s">
        <v>487</v>
      </c>
      <c r="C99" s="67">
        <v>75</v>
      </c>
      <c r="D99" s="68">
        <v>75</v>
      </c>
    </row>
    <row r="100" spans="1:4" ht="15">
      <c r="A100" s="65" t="s">
        <v>783</v>
      </c>
      <c r="B100" s="69" t="s">
        <v>1264</v>
      </c>
      <c r="C100" s="67">
        <v>75</v>
      </c>
      <c r="D100" s="68">
        <v>75</v>
      </c>
    </row>
    <row r="101" spans="1:4" ht="15">
      <c r="A101" s="65" t="s">
        <v>784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785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786</v>
      </c>
      <c r="B103" s="69" t="s">
        <v>1269</v>
      </c>
      <c r="C103" s="67">
        <v>75</v>
      </c>
      <c r="D103" s="68">
        <v>75</v>
      </c>
    </row>
    <row r="104" spans="1:4" ht="15">
      <c r="A104" s="65" t="s">
        <v>787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788</v>
      </c>
      <c r="B105" s="69" t="s">
        <v>538</v>
      </c>
      <c r="C105" s="67">
        <v>75</v>
      </c>
      <c r="D105" s="68">
        <v>75</v>
      </c>
    </row>
    <row r="106" spans="1:4" ht="15">
      <c r="A106" s="65" t="s">
        <v>789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790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791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795</v>
      </c>
      <c r="B112" s="69" t="s">
        <v>570</v>
      </c>
      <c r="C112" s="67">
        <v>75</v>
      </c>
      <c r="D112" s="68">
        <v>75</v>
      </c>
    </row>
    <row r="113" spans="1:4" ht="15">
      <c r="A113" s="65" t="s">
        <v>796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797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798</v>
      </c>
      <c r="B115" s="69" t="s">
        <v>582</v>
      </c>
      <c r="C115" s="67">
        <v>75</v>
      </c>
      <c r="D115" s="68">
        <v>75</v>
      </c>
    </row>
    <row r="116" spans="1:4" ht="15">
      <c r="A116" s="65" t="s">
        <v>799</v>
      </c>
      <c r="B116" s="69" t="s">
        <v>588</v>
      </c>
      <c r="C116" s="67">
        <v>75</v>
      </c>
      <c r="D116" s="68">
        <v>75</v>
      </c>
    </row>
    <row r="117" spans="1:4" ht="15">
      <c r="A117" s="65" t="s">
        <v>800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801</v>
      </c>
      <c r="B118" s="69" t="s">
        <v>1275</v>
      </c>
      <c r="C118" s="67">
        <v>75</v>
      </c>
      <c r="D118" s="68">
        <v>75</v>
      </c>
    </row>
    <row r="119" spans="1:4" ht="15">
      <c r="A119" s="65" t="s">
        <v>802</v>
      </c>
      <c r="B119" s="69" t="s">
        <v>584</v>
      </c>
      <c r="C119" s="67">
        <v>75</v>
      </c>
      <c r="D119" s="68">
        <v>75</v>
      </c>
    </row>
    <row r="120" spans="1:4" ht="15">
      <c r="A120" s="65" t="s">
        <v>803</v>
      </c>
      <c r="B120" s="69" t="s">
        <v>604</v>
      </c>
      <c r="C120" s="67">
        <v>75</v>
      </c>
      <c r="D120" s="68">
        <v>75</v>
      </c>
    </row>
    <row r="121" spans="1:4" ht="15">
      <c r="A121" s="65" t="s">
        <v>804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805</v>
      </c>
      <c r="B122" s="69" t="s">
        <v>612</v>
      </c>
      <c r="C122" s="67">
        <v>75</v>
      </c>
      <c r="D122" s="68">
        <v>75</v>
      </c>
    </row>
    <row r="123" spans="1:4" ht="15">
      <c r="A123" s="65" t="s">
        <v>806</v>
      </c>
      <c r="B123" s="69" t="s">
        <v>1225</v>
      </c>
      <c r="C123" s="67">
        <v>75</v>
      </c>
      <c r="D123" s="68">
        <v>75</v>
      </c>
    </row>
    <row r="124" spans="1:4" ht="15">
      <c r="A124" s="65" t="s">
        <v>807</v>
      </c>
      <c r="B124" s="69" t="s">
        <v>610</v>
      </c>
      <c r="C124" s="67">
        <v>75</v>
      </c>
      <c r="D124" s="68">
        <v>75</v>
      </c>
    </row>
    <row r="125" spans="1:4" ht="15">
      <c r="A125" s="65" t="s">
        <v>808</v>
      </c>
      <c r="B125" s="69" t="s">
        <v>1243</v>
      </c>
      <c r="C125" s="67">
        <v>75</v>
      </c>
      <c r="D125" s="68">
        <v>75</v>
      </c>
    </row>
    <row r="126" spans="1:4" ht="15">
      <c r="A126" s="65" t="s">
        <v>809</v>
      </c>
      <c r="B126" s="69" t="s">
        <v>1278</v>
      </c>
      <c r="C126" s="67">
        <v>75</v>
      </c>
      <c r="D126" s="68">
        <v>75</v>
      </c>
    </row>
    <row r="127" spans="1:4" ht="15">
      <c r="A127" s="65" t="s">
        <v>810</v>
      </c>
      <c r="B127" s="69" t="s">
        <v>1277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E12" sqref="E12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0"/>
      <c r="B1" s="165"/>
      <c r="C1" s="165"/>
      <c r="D1" s="165"/>
      <c r="E1" s="165"/>
    </row>
    <row r="2" spans="1:5" ht="50.1" customHeight="1" thickBot="1">
      <c r="A2" s="181" t="str">
        <f>"IMPUTATIONS POUR POSITION MIXTE INTER-MARCHANDISE DE CAT SUR TAUX D'INTÉRÊT EN VIGUEUR LE "&amp;'OPTIONS - INTERVALLES DE MARGE'!A1</f>
        <v>IMPUTATIONS POUR POSITION MIXTE INTER-MARCHANDISE DE CAT SUR TAUX D'INTÉRÊT EN VIGUEUR LE 6 JUIN 2024</v>
      </c>
      <c r="B2" s="182"/>
      <c r="C2" s="182"/>
      <c r="D2" s="182"/>
      <c r="E2" s="182"/>
    </row>
    <row r="3" spans="1:5" ht="15" customHeight="1">
      <c r="A3" s="168" t="s">
        <v>32</v>
      </c>
      <c r="B3" s="171" t="s">
        <v>39</v>
      </c>
      <c r="C3" s="169" t="s">
        <v>40</v>
      </c>
      <c r="D3" s="183" t="s">
        <v>33</v>
      </c>
      <c r="E3" s="185" t="s">
        <v>34</v>
      </c>
    </row>
    <row r="4" spans="1:5" ht="15.75" thickBot="1">
      <c r="A4" s="157"/>
      <c r="B4" s="159"/>
      <c r="C4" s="170"/>
      <c r="D4" s="184"/>
      <c r="E4" s="186"/>
    </row>
    <row r="5" spans="1:5" ht="15">
      <c r="A5" s="75" t="s">
        <v>870</v>
      </c>
      <c r="B5" s="98">
        <v>1</v>
      </c>
      <c r="C5" s="101">
        <v>2</v>
      </c>
      <c r="D5" s="76">
        <v>0.8200000000000001</v>
      </c>
      <c r="E5" s="77">
        <v>0.8200000000000001</v>
      </c>
    </row>
    <row r="6" spans="1:5" ht="15">
      <c r="A6" s="75" t="s">
        <v>871</v>
      </c>
      <c r="B6" s="98">
        <v>3</v>
      </c>
      <c r="C6" s="101">
        <v>1</v>
      </c>
      <c r="D6" s="76">
        <v>0.71</v>
      </c>
      <c r="E6" s="77">
        <v>0.71</v>
      </c>
    </row>
    <row r="7" spans="1:5" ht="15">
      <c r="A7" s="75" t="s">
        <v>872</v>
      </c>
      <c r="B7" s="98">
        <v>1</v>
      </c>
      <c r="C7" s="101">
        <v>3</v>
      </c>
      <c r="D7" s="76">
        <v>0.65</v>
      </c>
      <c r="E7" s="77">
        <v>0.65</v>
      </c>
    </row>
    <row r="8" spans="1:5" ht="15">
      <c r="A8" s="75" t="s">
        <v>873</v>
      </c>
      <c r="B8" s="98">
        <v>6</v>
      </c>
      <c r="C8" s="101">
        <v>1</v>
      </c>
      <c r="D8" s="76">
        <v>0.62</v>
      </c>
      <c r="E8" s="77">
        <v>0.62</v>
      </c>
    </row>
    <row r="9" spans="1:5" ht="15">
      <c r="A9" s="75" t="s">
        <v>874</v>
      </c>
      <c r="B9" s="98">
        <v>1</v>
      </c>
      <c r="C9" s="101">
        <v>5</v>
      </c>
      <c r="D9" s="76">
        <v>0.56</v>
      </c>
      <c r="E9" s="77">
        <v>0.56</v>
      </c>
    </row>
    <row r="10" spans="1:5" ht="15">
      <c r="A10" s="75" t="s">
        <v>875</v>
      </c>
      <c r="B10" s="98">
        <v>21</v>
      </c>
      <c r="C10" s="101">
        <v>1</v>
      </c>
      <c r="D10" s="76">
        <v>0.47000000000000003</v>
      </c>
      <c r="E10" s="77">
        <v>0.47000000000000003</v>
      </c>
    </row>
    <row r="11" spans="1:5" ht="15">
      <c r="A11" s="75" t="s">
        <v>876</v>
      </c>
      <c r="B11" s="98">
        <v>1</v>
      </c>
      <c r="C11" s="101">
        <v>1</v>
      </c>
      <c r="D11" s="76">
        <v>0.34</v>
      </c>
      <c r="E11" s="77">
        <v>0.34</v>
      </c>
    </row>
    <row r="12" spans="1:5" ht="15">
      <c r="A12" s="75" t="s">
        <v>877</v>
      </c>
      <c r="B12" s="98">
        <v>1</v>
      </c>
      <c r="C12" s="101">
        <v>1</v>
      </c>
      <c r="D12" s="76">
        <v>0.21</v>
      </c>
      <c r="E12" s="77">
        <v>0.3</v>
      </c>
    </row>
    <row r="13" spans="1:5" ht="15">
      <c r="A13" s="75" t="s">
        <v>878</v>
      </c>
      <c r="B13" s="98">
        <v>1</v>
      </c>
      <c r="C13" s="101">
        <v>1</v>
      </c>
      <c r="D13" s="76">
        <v>0.07</v>
      </c>
      <c r="E13" s="77">
        <v>0.18</v>
      </c>
    </row>
    <row r="14" spans="1:5" ht="15">
      <c r="A14" s="75"/>
      <c r="B14" s="100"/>
      <c r="C14" s="77"/>
      <c r="D14" s="76"/>
      <c r="E14" s="77"/>
    </row>
    <row r="15" spans="1:5" ht="15">
      <c r="A15" s="75"/>
      <c r="B15" s="100"/>
      <c r="C15" s="77"/>
      <c r="D15" s="76"/>
      <c r="E15" s="77"/>
    </row>
    <row r="16" spans="1:5" ht="15">
      <c r="A16" s="75"/>
      <c r="B16" s="100"/>
      <c r="C16" s="77"/>
      <c r="D16" s="76"/>
      <c r="E16" s="77"/>
    </row>
    <row r="17" spans="1:5" ht="49.5" customHeight="1" thickBot="1">
      <c r="A17" s="181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6 JUIN 2024</v>
      </c>
      <c r="B17" s="182"/>
      <c r="C17" s="182"/>
      <c r="D17" s="182"/>
      <c r="E17" s="182"/>
    </row>
    <row r="18" spans="1:5" ht="21" customHeight="1">
      <c r="A18" s="168" t="s">
        <v>32</v>
      </c>
      <c r="B18" s="171" t="s">
        <v>39</v>
      </c>
      <c r="C18" s="169" t="s">
        <v>40</v>
      </c>
      <c r="D18" s="171" t="s">
        <v>33</v>
      </c>
      <c r="E18" s="185" t="s">
        <v>34</v>
      </c>
    </row>
    <row r="19" spans="1:5" ht="15.75" thickBot="1">
      <c r="A19" s="157"/>
      <c r="B19" s="159"/>
      <c r="C19" s="170"/>
      <c r="D19" s="159"/>
      <c r="E19" s="186"/>
    </row>
    <row r="20" spans="1:5" ht="15">
      <c r="A20" s="75" t="s">
        <v>879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880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881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882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883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884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885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886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887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888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889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890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891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892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893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894</v>
      </c>
      <c r="B35" s="98">
        <v>1</v>
      </c>
      <c r="C35" s="99">
        <v>1</v>
      </c>
      <c r="D35" s="76">
        <v>0.87</v>
      </c>
      <c r="E35" s="77">
        <v>0.86</v>
      </c>
    </row>
    <row r="36" spans="1:5" ht="15">
      <c r="A36" s="75" t="s">
        <v>895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896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897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898</v>
      </c>
      <c r="B39" s="98">
        <v>1</v>
      </c>
      <c r="C39" s="99">
        <v>26</v>
      </c>
      <c r="D39" s="76">
        <v>0.84</v>
      </c>
      <c r="E39" s="77">
        <v>0.8300000000000001</v>
      </c>
    </row>
    <row r="40" spans="1:5" ht="15">
      <c r="A40" s="75" t="s">
        <v>899</v>
      </c>
      <c r="B40" s="98">
        <v>1</v>
      </c>
      <c r="C40" s="99">
        <v>11</v>
      </c>
      <c r="D40" s="76">
        <v>0.85</v>
      </c>
      <c r="E40" s="77">
        <v>0.8300000000000001</v>
      </c>
    </row>
    <row r="41" spans="1:5" ht="15">
      <c r="A41" s="75" t="s">
        <v>900</v>
      </c>
      <c r="B41" s="98">
        <v>1</v>
      </c>
      <c r="C41" s="99">
        <v>1</v>
      </c>
      <c r="D41" s="76">
        <v>0.86</v>
      </c>
      <c r="E41" s="77">
        <v>0.8300000000000001</v>
      </c>
    </row>
    <row r="42" spans="1:5" ht="15">
      <c r="A42" s="75" t="s">
        <v>901</v>
      </c>
      <c r="B42" s="98">
        <v>4</v>
      </c>
      <c r="C42" s="99">
        <v>1</v>
      </c>
      <c r="D42" s="76">
        <v>0.86</v>
      </c>
      <c r="E42" s="77">
        <v>0.8300000000000001</v>
      </c>
    </row>
    <row r="43" spans="1:5" ht="15">
      <c r="A43" s="75" t="s">
        <v>902</v>
      </c>
      <c r="B43" s="98">
        <v>3</v>
      </c>
      <c r="C43" s="99">
        <v>1</v>
      </c>
      <c r="D43" s="76">
        <v>0.84</v>
      </c>
      <c r="E43" s="77">
        <v>0.8300000000000001</v>
      </c>
    </row>
    <row r="44" spans="1:5" ht="15">
      <c r="A44" s="75" t="s">
        <v>903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904</v>
      </c>
      <c r="B45" s="98">
        <v>1</v>
      </c>
      <c r="C45" s="99">
        <v>31</v>
      </c>
      <c r="D45" s="76">
        <v>0.8300000000000001</v>
      </c>
      <c r="E45" s="77">
        <v>0.8200000000000001</v>
      </c>
    </row>
    <row r="46" spans="1:5" ht="15">
      <c r="A46" s="75" t="s">
        <v>905</v>
      </c>
      <c r="B46" s="98">
        <v>1</v>
      </c>
      <c r="C46" s="99">
        <v>18</v>
      </c>
      <c r="D46" s="76">
        <v>0.84</v>
      </c>
      <c r="E46" s="77">
        <v>0.8200000000000001</v>
      </c>
    </row>
    <row r="47" spans="1:5" ht="15">
      <c r="A47" s="75" t="s">
        <v>906</v>
      </c>
      <c r="B47" s="98">
        <v>1</v>
      </c>
      <c r="C47" s="99">
        <v>27</v>
      </c>
      <c r="D47" s="76">
        <v>0.84</v>
      </c>
      <c r="E47" s="77">
        <v>0.8200000000000001</v>
      </c>
    </row>
    <row r="48" spans="1:5" ht="15">
      <c r="A48" s="75" t="s">
        <v>907</v>
      </c>
      <c r="B48" s="98">
        <v>1</v>
      </c>
      <c r="C48" s="99">
        <v>17</v>
      </c>
      <c r="D48" s="76">
        <v>0.8300000000000001</v>
      </c>
      <c r="E48" s="77">
        <v>0.81</v>
      </c>
    </row>
    <row r="49" spans="1:5" ht="15">
      <c r="A49" s="75" t="s">
        <v>908</v>
      </c>
      <c r="B49" s="98">
        <v>1</v>
      </c>
      <c r="C49" s="99">
        <v>20</v>
      </c>
      <c r="D49" s="76">
        <v>0.8200000000000001</v>
      </c>
      <c r="E49" s="77">
        <v>0.8</v>
      </c>
    </row>
    <row r="50" spans="1:5" ht="15">
      <c r="A50" s="75" t="s">
        <v>909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910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911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912</v>
      </c>
      <c r="B53" s="98">
        <v>1</v>
      </c>
      <c r="C53" s="99">
        <v>11</v>
      </c>
      <c r="D53" s="76">
        <v>0.74</v>
      </c>
      <c r="E53" s="77">
        <v>0.74</v>
      </c>
    </row>
    <row r="54" spans="1:5" ht="15">
      <c r="A54" s="75" t="s">
        <v>913</v>
      </c>
      <c r="B54" s="98">
        <v>1</v>
      </c>
      <c r="C54" s="99">
        <v>21</v>
      </c>
      <c r="D54" s="76">
        <v>0.73</v>
      </c>
      <c r="E54" s="77">
        <v>0.73</v>
      </c>
    </row>
    <row r="55" spans="1:5" ht="15">
      <c r="A55" s="75" t="s">
        <v>914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915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916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917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918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919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920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921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922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923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924</v>
      </c>
      <c r="B65" s="98">
        <v>1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925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926</v>
      </c>
      <c r="B67" s="98">
        <v>1</v>
      </c>
      <c r="C67" s="99">
        <v>16</v>
      </c>
      <c r="D67" s="76">
        <v>0.6900000000000001</v>
      </c>
      <c r="E67" s="77">
        <v>0.6900000000000001</v>
      </c>
    </row>
    <row r="68" spans="1:5" ht="15">
      <c r="A68" s="75" t="s">
        <v>927</v>
      </c>
      <c r="B68" s="98">
        <v>1</v>
      </c>
      <c r="C68" s="99">
        <v>18</v>
      </c>
      <c r="D68" s="76">
        <v>0.6900000000000001</v>
      </c>
      <c r="E68" s="77">
        <v>0.6900000000000001</v>
      </c>
    </row>
    <row r="69" spans="1:5" ht="15">
      <c r="A69" s="75" t="s">
        <v>928</v>
      </c>
      <c r="B69" s="98">
        <v>8</v>
      </c>
      <c r="C69" s="99">
        <v>1</v>
      </c>
      <c r="D69" s="76">
        <v>0.6900000000000001</v>
      </c>
      <c r="E69" s="77">
        <v>0.6900000000000001</v>
      </c>
    </row>
    <row r="70" spans="1:5" ht="15">
      <c r="A70" s="75" t="s">
        <v>929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930</v>
      </c>
      <c r="B71" s="98">
        <v>1</v>
      </c>
      <c r="C71" s="99">
        <v>5</v>
      </c>
      <c r="D71" s="76">
        <v>0.6900000000000001</v>
      </c>
      <c r="E71" s="77">
        <v>0.68</v>
      </c>
    </row>
    <row r="72" spans="1:5" ht="15">
      <c r="A72" s="75" t="s">
        <v>931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932</v>
      </c>
      <c r="B73" s="98">
        <v>1</v>
      </c>
      <c r="C73" s="99">
        <v>5</v>
      </c>
      <c r="D73" s="76">
        <v>0.68</v>
      </c>
      <c r="E73" s="77">
        <v>0.68</v>
      </c>
    </row>
    <row r="74" spans="1:5" ht="15">
      <c r="A74" s="75" t="s">
        <v>933</v>
      </c>
      <c r="B74" s="98">
        <v>1</v>
      </c>
      <c r="C74" s="99">
        <v>13</v>
      </c>
      <c r="D74" s="76">
        <v>0.68</v>
      </c>
      <c r="E74" s="77">
        <v>0.68</v>
      </c>
    </row>
    <row r="75" spans="1:5" ht="15">
      <c r="A75" s="75" t="s">
        <v>934</v>
      </c>
      <c r="B75" s="98">
        <v>1</v>
      </c>
      <c r="C75" s="99">
        <v>52</v>
      </c>
      <c r="D75" s="76">
        <v>0.68</v>
      </c>
      <c r="E75" s="77">
        <v>0.68</v>
      </c>
    </row>
    <row r="76" spans="1:5" ht="15">
      <c r="A76" s="75" t="s">
        <v>935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936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937</v>
      </c>
      <c r="B78" s="98">
        <v>1</v>
      </c>
      <c r="C78" s="99">
        <v>58</v>
      </c>
      <c r="D78" s="76">
        <v>0.66</v>
      </c>
      <c r="E78" s="77">
        <v>0.67</v>
      </c>
    </row>
    <row r="79" spans="1:5" ht="15">
      <c r="A79" s="75" t="s">
        <v>938</v>
      </c>
      <c r="B79" s="98">
        <v>1</v>
      </c>
      <c r="C79" s="99">
        <v>1</v>
      </c>
      <c r="D79" s="76">
        <v>0.67</v>
      </c>
      <c r="E79" s="77">
        <v>0.67</v>
      </c>
    </row>
    <row r="80" spans="1:5" ht="15">
      <c r="A80" s="75" t="s">
        <v>939</v>
      </c>
      <c r="B80" s="98">
        <v>8</v>
      </c>
      <c r="C80" s="99">
        <v>1</v>
      </c>
      <c r="D80" s="76">
        <v>0.67</v>
      </c>
      <c r="E80" s="77">
        <v>0.67</v>
      </c>
    </row>
    <row r="81" spans="1:5" ht="15">
      <c r="A81" s="75" t="s">
        <v>940</v>
      </c>
      <c r="B81" s="98">
        <v>2</v>
      </c>
      <c r="C81" s="99">
        <v>1</v>
      </c>
      <c r="D81" s="76">
        <v>0.67</v>
      </c>
      <c r="E81" s="77">
        <v>0.67</v>
      </c>
    </row>
    <row r="82" spans="1:5" ht="15">
      <c r="A82" s="75" t="s">
        <v>941</v>
      </c>
      <c r="B82" s="98">
        <v>1</v>
      </c>
      <c r="C82" s="99">
        <v>8</v>
      </c>
      <c r="D82" s="76">
        <v>0.66</v>
      </c>
      <c r="E82" s="77">
        <v>0.66</v>
      </c>
    </row>
    <row r="83" spans="1:5" ht="15">
      <c r="A83" s="75" t="s">
        <v>942</v>
      </c>
      <c r="B83" s="98">
        <v>2</v>
      </c>
      <c r="C83" s="99">
        <v>1</v>
      </c>
      <c r="D83" s="76">
        <v>0.66</v>
      </c>
      <c r="E83" s="77">
        <v>0.66</v>
      </c>
    </row>
    <row r="84" spans="1:5" ht="15">
      <c r="A84" s="75" t="s">
        <v>943</v>
      </c>
      <c r="B84" s="98">
        <v>1</v>
      </c>
      <c r="C84" s="99">
        <v>2</v>
      </c>
      <c r="D84" s="76">
        <v>0.66</v>
      </c>
      <c r="E84" s="77">
        <v>0.66</v>
      </c>
    </row>
    <row r="85" spans="1:5" ht="15">
      <c r="A85" s="75" t="s">
        <v>944</v>
      </c>
      <c r="B85" s="98">
        <v>1</v>
      </c>
      <c r="C85" s="99">
        <v>4</v>
      </c>
      <c r="D85" s="76">
        <v>0.66</v>
      </c>
      <c r="E85" s="77">
        <v>0.65</v>
      </c>
    </row>
    <row r="86" spans="1:5" ht="15">
      <c r="A86" s="75" t="s">
        <v>945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946</v>
      </c>
      <c r="B87" s="98">
        <v>1</v>
      </c>
      <c r="C87" s="99">
        <v>18</v>
      </c>
      <c r="D87" s="76">
        <v>0.65</v>
      </c>
      <c r="E87" s="77">
        <v>0.65</v>
      </c>
    </row>
    <row r="88" spans="1:5" ht="15">
      <c r="A88" s="75" t="s">
        <v>947</v>
      </c>
      <c r="B88" s="98">
        <v>1</v>
      </c>
      <c r="C88" s="99">
        <v>7</v>
      </c>
      <c r="D88" s="76">
        <v>0.65</v>
      </c>
      <c r="E88" s="77">
        <v>0.65</v>
      </c>
    </row>
    <row r="89" spans="1:5" ht="15">
      <c r="A89" s="75" t="s">
        <v>948</v>
      </c>
      <c r="B89" s="98">
        <v>1</v>
      </c>
      <c r="C89" s="99">
        <v>1</v>
      </c>
      <c r="D89" s="76">
        <v>0.65</v>
      </c>
      <c r="E89" s="77">
        <v>0.65</v>
      </c>
    </row>
    <row r="90" spans="1:5" ht="15">
      <c r="A90" s="75" t="s">
        <v>949</v>
      </c>
      <c r="B90" s="98">
        <v>1</v>
      </c>
      <c r="C90" s="99">
        <v>35</v>
      </c>
      <c r="D90" s="76">
        <v>0.62</v>
      </c>
      <c r="E90" s="77">
        <v>0.64</v>
      </c>
    </row>
    <row r="91" spans="1:5" ht="15">
      <c r="A91" s="75" t="s">
        <v>950</v>
      </c>
      <c r="B91" s="98">
        <v>1</v>
      </c>
      <c r="C91" s="99">
        <v>22</v>
      </c>
      <c r="D91" s="76">
        <v>0.65</v>
      </c>
      <c r="E91" s="77">
        <v>0.64</v>
      </c>
    </row>
    <row r="92" spans="1:5" ht="15">
      <c r="A92" s="75" t="s">
        <v>951</v>
      </c>
      <c r="B92" s="98">
        <v>1</v>
      </c>
      <c r="C92" s="99">
        <v>19</v>
      </c>
      <c r="D92" s="76">
        <v>0.64</v>
      </c>
      <c r="E92" s="77">
        <v>0.64</v>
      </c>
    </row>
    <row r="93" spans="1:5" ht="15">
      <c r="A93" s="75" t="s">
        <v>952</v>
      </c>
      <c r="B93" s="98">
        <v>1</v>
      </c>
      <c r="C93" s="99">
        <v>21</v>
      </c>
      <c r="D93" s="76">
        <v>0.64</v>
      </c>
      <c r="E93" s="77">
        <v>0.64</v>
      </c>
    </row>
    <row r="94" spans="1:5" ht="15">
      <c r="A94" s="75" t="s">
        <v>953</v>
      </c>
      <c r="B94" s="98">
        <v>5</v>
      </c>
      <c r="C94" s="99">
        <v>1</v>
      </c>
      <c r="D94" s="76">
        <v>0.64</v>
      </c>
      <c r="E94" s="77">
        <v>0.64</v>
      </c>
    </row>
    <row r="95" spans="1:5" ht="15">
      <c r="A95" s="75" t="s">
        <v>954</v>
      </c>
      <c r="B95" s="98">
        <v>1</v>
      </c>
      <c r="C95" s="99">
        <v>30</v>
      </c>
      <c r="D95" s="76">
        <v>0.63</v>
      </c>
      <c r="E95" s="77">
        <v>0.63</v>
      </c>
    </row>
    <row r="96" spans="1:5" ht="15">
      <c r="A96" s="75" t="s">
        <v>955</v>
      </c>
      <c r="B96" s="98">
        <v>1</v>
      </c>
      <c r="C96" s="99">
        <v>20</v>
      </c>
      <c r="D96" s="76">
        <v>0.63</v>
      </c>
      <c r="E96" s="77">
        <v>0.63</v>
      </c>
    </row>
    <row r="97" spans="1:5" ht="15">
      <c r="A97" s="75" t="s">
        <v>956</v>
      </c>
      <c r="B97" s="98">
        <v>1</v>
      </c>
      <c r="C97" s="99">
        <v>4</v>
      </c>
      <c r="D97" s="76">
        <v>0.63</v>
      </c>
      <c r="E97" s="77">
        <v>0.63</v>
      </c>
    </row>
    <row r="98" spans="1:5" ht="15">
      <c r="A98" s="75" t="s">
        <v>957</v>
      </c>
      <c r="B98" s="98">
        <v>1</v>
      </c>
      <c r="C98" s="99">
        <v>1</v>
      </c>
      <c r="D98" s="76">
        <v>0.62</v>
      </c>
      <c r="E98" s="77">
        <v>0.62</v>
      </c>
    </row>
    <row r="99" spans="1:5" ht="15">
      <c r="A99" s="75" t="s">
        <v>958</v>
      </c>
      <c r="B99" s="98">
        <v>1</v>
      </c>
      <c r="C99" s="99">
        <v>7</v>
      </c>
      <c r="D99" s="76">
        <v>0.62</v>
      </c>
      <c r="E99" s="77">
        <v>0.62</v>
      </c>
    </row>
    <row r="100" spans="1:5" ht="15">
      <c r="A100" s="75" t="s">
        <v>959</v>
      </c>
      <c r="B100" s="98">
        <v>1</v>
      </c>
      <c r="C100" s="99">
        <v>139</v>
      </c>
      <c r="D100" s="76">
        <v>0.59</v>
      </c>
      <c r="E100" s="77">
        <v>0.62</v>
      </c>
    </row>
    <row r="101" spans="1:5" ht="15">
      <c r="A101" s="75" t="s">
        <v>960</v>
      </c>
      <c r="B101" s="98">
        <v>1</v>
      </c>
      <c r="C101" s="99">
        <v>3</v>
      </c>
      <c r="D101" s="76">
        <v>0.63</v>
      </c>
      <c r="E101" s="77">
        <v>0.62</v>
      </c>
    </row>
    <row r="102" spans="1:5" ht="15">
      <c r="A102" s="75" t="s">
        <v>961</v>
      </c>
      <c r="B102" s="98">
        <v>1</v>
      </c>
      <c r="C102" s="99">
        <v>9</v>
      </c>
      <c r="D102" s="76">
        <v>0.62</v>
      </c>
      <c r="E102" s="77">
        <v>0.62</v>
      </c>
    </row>
    <row r="103" spans="1:5" ht="15">
      <c r="A103" s="75" t="s">
        <v>962</v>
      </c>
      <c r="B103" s="98">
        <v>1</v>
      </c>
      <c r="C103" s="99">
        <v>38</v>
      </c>
      <c r="D103" s="76">
        <v>0.62</v>
      </c>
      <c r="E103" s="77">
        <v>0.62</v>
      </c>
    </row>
    <row r="104" spans="1:5" ht="15">
      <c r="A104" s="75" t="s">
        <v>963</v>
      </c>
      <c r="B104" s="98">
        <v>1</v>
      </c>
      <c r="C104" s="99">
        <v>7</v>
      </c>
      <c r="D104" s="76">
        <v>0.62</v>
      </c>
      <c r="E104" s="77">
        <v>0.62</v>
      </c>
    </row>
    <row r="105" spans="1:5" ht="15">
      <c r="A105" s="75" t="s">
        <v>964</v>
      </c>
      <c r="B105" s="98">
        <v>1</v>
      </c>
      <c r="C105" s="99">
        <v>33</v>
      </c>
      <c r="D105" s="76">
        <v>0.62</v>
      </c>
      <c r="E105" s="77">
        <v>0.62</v>
      </c>
    </row>
    <row r="106" spans="1:5" ht="15">
      <c r="A106" s="75" t="s">
        <v>965</v>
      </c>
      <c r="B106" s="98">
        <v>1</v>
      </c>
      <c r="C106" s="99">
        <v>6</v>
      </c>
      <c r="D106" s="76">
        <v>0.62</v>
      </c>
      <c r="E106" s="77">
        <v>0.62</v>
      </c>
    </row>
    <row r="107" spans="1:5" ht="15">
      <c r="A107" s="75" t="s">
        <v>966</v>
      </c>
      <c r="B107" s="98">
        <v>1</v>
      </c>
      <c r="C107" s="99">
        <v>4</v>
      </c>
      <c r="D107" s="76">
        <v>0.62</v>
      </c>
      <c r="E107" s="77">
        <v>0.62</v>
      </c>
    </row>
    <row r="108" spans="1:5" ht="15">
      <c r="A108" s="75" t="s">
        <v>967</v>
      </c>
      <c r="B108" s="98">
        <v>1</v>
      </c>
      <c r="C108" s="99">
        <v>1</v>
      </c>
      <c r="D108" s="76">
        <v>0.59</v>
      </c>
      <c r="E108" s="77">
        <v>0.61</v>
      </c>
    </row>
    <row r="109" spans="1:5" ht="15">
      <c r="A109" s="75" t="s">
        <v>968</v>
      </c>
      <c r="B109" s="98">
        <v>1</v>
      </c>
      <c r="C109" s="99">
        <v>3</v>
      </c>
      <c r="D109" s="76">
        <v>0.61</v>
      </c>
      <c r="E109" s="77">
        <v>0.61</v>
      </c>
    </row>
    <row r="110" spans="1:5" ht="15">
      <c r="A110" s="75" t="s">
        <v>969</v>
      </c>
      <c r="B110" s="98">
        <v>1</v>
      </c>
      <c r="C110" s="99">
        <v>12</v>
      </c>
      <c r="D110" s="76">
        <v>0.61</v>
      </c>
      <c r="E110" s="77">
        <v>0.61</v>
      </c>
    </row>
    <row r="111" spans="1:5" ht="15">
      <c r="A111" s="75" t="s">
        <v>970</v>
      </c>
      <c r="B111" s="98">
        <v>1</v>
      </c>
      <c r="C111" s="99">
        <v>61</v>
      </c>
      <c r="D111" s="76">
        <v>0.61</v>
      </c>
      <c r="E111" s="77">
        <v>0.61</v>
      </c>
    </row>
    <row r="112" spans="1:5" ht="15">
      <c r="A112" s="75" t="s">
        <v>971</v>
      </c>
      <c r="B112" s="98">
        <v>1</v>
      </c>
      <c r="C112" s="99">
        <v>18</v>
      </c>
      <c r="D112" s="76">
        <v>0.62</v>
      </c>
      <c r="E112" s="77">
        <v>0.61</v>
      </c>
    </row>
    <row r="113" spans="1:5" ht="15">
      <c r="A113" s="75" t="s">
        <v>972</v>
      </c>
      <c r="B113" s="98">
        <v>1</v>
      </c>
      <c r="C113" s="99">
        <v>3</v>
      </c>
      <c r="D113" s="76">
        <v>0.61</v>
      </c>
      <c r="E113" s="77">
        <v>0.61</v>
      </c>
    </row>
    <row r="114" spans="1:5" ht="15">
      <c r="A114" s="75" t="s">
        <v>973</v>
      </c>
      <c r="B114" s="98">
        <v>1</v>
      </c>
      <c r="C114" s="99">
        <v>2</v>
      </c>
      <c r="D114" s="76">
        <v>0.6</v>
      </c>
      <c r="E114" s="77">
        <v>0.6</v>
      </c>
    </row>
    <row r="115" spans="1:5" ht="15">
      <c r="A115" s="75" t="s">
        <v>974</v>
      </c>
      <c r="B115" s="98">
        <v>1</v>
      </c>
      <c r="C115" s="99">
        <v>2</v>
      </c>
      <c r="D115" s="76">
        <v>0.5700000000000001</v>
      </c>
      <c r="E115" s="77">
        <v>0.6</v>
      </c>
    </row>
    <row r="116" spans="1:5" ht="15">
      <c r="A116" s="75" t="s">
        <v>975</v>
      </c>
      <c r="B116" s="98">
        <v>1</v>
      </c>
      <c r="C116" s="99">
        <v>3</v>
      </c>
      <c r="D116" s="76">
        <v>0.6</v>
      </c>
      <c r="E116" s="77">
        <v>0.6</v>
      </c>
    </row>
    <row r="117" spans="1:5" ht="15">
      <c r="A117" s="75" t="s">
        <v>976</v>
      </c>
      <c r="B117" s="98">
        <v>1</v>
      </c>
      <c r="C117" s="99">
        <v>14</v>
      </c>
      <c r="D117" s="76">
        <v>0.6</v>
      </c>
      <c r="E117" s="77">
        <v>0.6</v>
      </c>
    </row>
    <row r="118" spans="1:5" ht="15">
      <c r="A118" s="75" t="s">
        <v>977</v>
      </c>
      <c r="B118" s="98">
        <v>1</v>
      </c>
      <c r="C118" s="99">
        <v>4</v>
      </c>
      <c r="D118" s="76">
        <v>0.6</v>
      </c>
      <c r="E118" s="77">
        <v>0.6</v>
      </c>
    </row>
    <row r="119" spans="1:5" ht="15">
      <c r="A119" s="75" t="s">
        <v>978</v>
      </c>
      <c r="B119" s="98">
        <v>1</v>
      </c>
      <c r="C119" s="99">
        <v>11</v>
      </c>
      <c r="D119" s="76">
        <v>0.61</v>
      </c>
      <c r="E119" s="77">
        <v>0.6</v>
      </c>
    </row>
    <row r="120" spans="1:5" ht="15">
      <c r="A120" s="75" t="s">
        <v>979</v>
      </c>
      <c r="B120" s="98">
        <v>1</v>
      </c>
      <c r="C120" s="99">
        <v>14</v>
      </c>
      <c r="D120" s="76">
        <v>0.6</v>
      </c>
      <c r="E120" s="77">
        <v>0.6</v>
      </c>
    </row>
    <row r="121" spans="1:5" ht="15">
      <c r="A121" s="75" t="s">
        <v>980</v>
      </c>
      <c r="B121" s="98">
        <v>6</v>
      </c>
      <c r="C121" s="99">
        <v>1</v>
      </c>
      <c r="D121" s="76">
        <v>0.6</v>
      </c>
      <c r="E121" s="77">
        <v>0.6</v>
      </c>
    </row>
    <row r="122" spans="1:5" ht="15">
      <c r="A122" s="75" t="s">
        <v>981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982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983</v>
      </c>
      <c r="B124" s="98">
        <v>1</v>
      </c>
      <c r="C124" s="99">
        <v>5</v>
      </c>
      <c r="D124" s="76">
        <v>0.59</v>
      </c>
      <c r="E124" s="77">
        <v>0.59</v>
      </c>
    </row>
    <row r="125" spans="1:5" ht="15">
      <c r="A125" s="75" t="s">
        <v>984</v>
      </c>
      <c r="B125" s="98">
        <v>1</v>
      </c>
      <c r="C125" s="99">
        <v>56</v>
      </c>
      <c r="D125" s="76">
        <v>0.59</v>
      </c>
      <c r="E125" s="77">
        <v>0.59</v>
      </c>
    </row>
    <row r="126" spans="1:5" ht="15">
      <c r="A126" s="75" t="s">
        <v>985</v>
      </c>
      <c r="B126" s="98">
        <v>1</v>
      </c>
      <c r="C126" s="99">
        <v>3</v>
      </c>
      <c r="D126" s="76">
        <v>0.58</v>
      </c>
      <c r="E126" s="77">
        <v>0.59</v>
      </c>
    </row>
    <row r="127" spans="1:5" ht="15">
      <c r="A127" s="75" t="s">
        <v>986</v>
      </c>
      <c r="B127" s="98">
        <v>1</v>
      </c>
      <c r="C127" s="99">
        <v>3</v>
      </c>
      <c r="D127" s="76">
        <v>0.59</v>
      </c>
      <c r="E127" s="77">
        <v>0.59</v>
      </c>
    </row>
    <row r="128" spans="1:5" ht="15">
      <c r="A128" s="75" t="s">
        <v>987</v>
      </c>
      <c r="B128" s="98">
        <v>1</v>
      </c>
      <c r="C128" s="99">
        <v>28</v>
      </c>
      <c r="D128" s="76">
        <v>0.59</v>
      </c>
      <c r="E128" s="77">
        <v>0.59</v>
      </c>
    </row>
    <row r="129" spans="1:5" ht="15">
      <c r="A129" s="75" t="s">
        <v>988</v>
      </c>
      <c r="B129" s="98">
        <v>1</v>
      </c>
      <c r="C129" s="99">
        <v>1</v>
      </c>
      <c r="D129" s="76">
        <v>0.6</v>
      </c>
      <c r="E129" s="77">
        <v>0.59</v>
      </c>
    </row>
    <row r="130" spans="1:5" ht="15">
      <c r="A130" s="75" t="s">
        <v>989</v>
      </c>
      <c r="B130" s="98">
        <v>1</v>
      </c>
      <c r="C130" s="99">
        <v>2</v>
      </c>
      <c r="D130" s="76">
        <v>0.58</v>
      </c>
      <c r="E130" s="77">
        <v>0.58</v>
      </c>
    </row>
    <row r="131" spans="1:5" ht="15">
      <c r="A131" s="75" t="s">
        <v>990</v>
      </c>
      <c r="B131" s="98">
        <v>1</v>
      </c>
      <c r="C131" s="99">
        <v>1</v>
      </c>
      <c r="D131" s="76">
        <v>0.58</v>
      </c>
      <c r="E131" s="77">
        <v>0.58</v>
      </c>
    </row>
    <row r="132" spans="1:5" ht="15">
      <c r="A132" s="75" t="s">
        <v>991</v>
      </c>
      <c r="B132" s="98">
        <v>1</v>
      </c>
      <c r="C132" s="99">
        <v>5</v>
      </c>
      <c r="D132" s="76">
        <v>0.58</v>
      </c>
      <c r="E132" s="77">
        <v>0.58</v>
      </c>
    </row>
    <row r="133" spans="1:5" ht="15">
      <c r="A133" s="75" t="s">
        <v>992</v>
      </c>
      <c r="B133" s="98">
        <v>1</v>
      </c>
      <c r="C133" s="99">
        <v>4</v>
      </c>
      <c r="D133" s="76">
        <v>0.58</v>
      </c>
      <c r="E133" s="77">
        <v>0.58</v>
      </c>
    </row>
    <row r="134" spans="1:5" ht="15">
      <c r="A134" s="75" t="s">
        <v>993</v>
      </c>
      <c r="B134" s="98">
        <v>1</v>
      </c>
      <c r="C134" s="99">
        <v>56</v>
      </c>
      <c r="D134" s="76">
        <v>0.58</v>
      </c>
      <c r="E134" s="77">
        <v>0.58</v>
      </c>
    </row>
    <row r="135" spans="1:5" ht="15">
      <c r="A135" s="75" t="s">
        <v>994</v>
      </c>
      <c r="B135" s="98">
        <v>1</v>
      </c>
      <c r="C135" s="99">
        <v>118</v>
      </c>
      <c r="D135" s="76">
        <v>0.5700000000000001</v>
      </c>
      <c r="E135" s="77">
        <v>0.5700000000000001</v>
      </c>
    </row>
    <row r="136" spans="1:5" ht="15">
      <c r="A136" s="75" t="s">
        <v>995</v>
      </c>
      <c r="B136" s="98">
        <v>1</v>
      </c>
      <c r="C136" s="99">
        <v>5</v>
      </c>
      <c r="D136" s="76">
        <v>0.5700000000000001</v>
      </c>
      <c r="E136" s="77">
        <v>0.5700000000000001</v>
      </c>
    </row>
    <row r="137" spans="1:5" ht="15">
      <c r="A137" s="75" t="s">
        <v>996</v>
      </c>
      <c r="B137" s="98">
        <v>1</v>
      </c>
      <c r="C137" s="99">
        <v>7</v>
      </c>
      <c r="D137" s="76">
        <v>0.5700000000000001</v>
      </c>
      <c r="E137" s="77">
        <v>0.5700000000000001</v>
      </c>
    </row>
    <row r="138" spans="1:5" ht="15">
      <c r="A138" s="75" t="s">
        <v>997</v>
      </c>
      <c r="B138" s="98">
        <v>1</v>
      </c>
      <c r="C138" s="99">
        <v>10</v>
      </c>
      <c r="D138" s="76">
        <v>0.5700000000000001</v>
      </c>
      <c r="E138" s="77">
        <v>0.5700000000000001</v>
      </c>
    </row>
    <row r="139" spans="1:5" ht="15">
      <c r="A139" s="75" t="s">
        <v>998</v>
      </c>
      <c r="B139" s="98">
        <v>5</v>
      </c>
      <c r="C139" s="99">
        <v>1</v>
      </c>
      <c r="D139" s="76">
        <v>0.5700000000000001</v>
      </c>
      <c r="E139" s="77">
        <v>0.5700000000000001</v>
      </c>
    </row>
    <row r="140" spans="1:5" ht="15">
      <c r="A140" s="75" t="s">
        <v>999</v>
      </c>
      <c r="B140" s="98">
        <v>1</v>
      </c>
      <c r="C140" s="99">
        <v>2</v>
      </c>
      <c r="D140" s="76">
        <v>0.56</v>
      </c>
      <c r="E140" s="77">
        <v>0.56</v>
      </c>
    </row>
    <row r="141" spans="1:5" ht="15">
      <c r="A141" s="75" t="s">
        <v>1000</v>
      </c>
      <c r="B141" s="98">
        <v>1</v>
      </c>
      <c r="C141" s="99">
        <v>5</v>
      </c>
      <c r="D141" s="76">
        <v>0.56</v>
      </c>
      <c r="E141" s="77">
        <v>0.56</v>
      </c>
    </row>
    <row r="142" spans="1:5" ht="15">
      <c r="A142" s="75" t="s">
        <v>1001</v>
      </c>
      <c r="B142" s="98">
        <v>1</v>
      </c>
      <c r="C142" s="99">
        <v>17</v>
      </c>
      <c r="D142" s="76">
        <v>0.5700000000000001</v>
      </c>
      <c r="E142" s="77">
        <v>0.56</v>
      </c>
    </row>
    <row r="143" spans="1:5" ht="15">
      <c r="A143" s="75" t="s">
        <v>1002</v>
      </c>
      <c r="B143" s="98">
        <v>1</v>
      </c>
      <c r="C143" s="99">
        <v>13</v>
      </c>
      <c r="D143" s="76">
        <v>0.56</v>
      </c>
      <c r="E143" s="77">
        <v>0.56</v>
      </c>
    </row>
    <row r="144" spans="1:5" ht="15">
      <c r="A144" s="75" t="s">
        <v>1003</v>
      </c>
      <c r="B144" s="98">
        <v>1</v>
      </c>
      <c r="C144" s="99">
        <v>19</v>
      </c>
      <c r="D144" s="76">
        <v>0.56</v>
      </c>
      <c r="E144" s="77">
        <v>0.56</v>
      </c>
    </row>
    <row r="145" spans="1:5" ht="15">
      <c r="A145" s="75" t="s">
        <v>1004</v>
      </c>
      <c r="B145" s="98">
        <v>1</v>
      </c>
      <c r="C145" s="99">
        <v>6</v>
      </c>
      <c r="D145" s="76">
        <v>0.56</v>
      </c>
      <c r="E145" s="77">
        <v>0.56</v>
      </c>
    </row>
    <row r="146" spans="1:5" ht="15">
      <c r="A146" s="75" t="s">
        <v>1005</v>
      </c>
      <c r="B146" s="98">
        <v>1</v>
      </c>
      <c r="C146" s="99">
        <v>17</v>
      </c>
      <c r="D146" s="76">
        <v>0.56</v>
      </c>
      <c r="E146" s="77">
        <v>0.56</v>
      </c>
    </row>
    <row r="147" spans="1:5" ht="15">
      <c r="A147" s="75" t="s">
        <v>1006</v>
      </c>
      <c r="B147" s="98">
        <v>3</v>
      </c>
      <c r="C147" s="99">
        <v>1</v>
      </c>
      <c r="D147" s="76">
        <v>0.56</v>
      </c>
      <c r="E147" s="77">
        <v>0.56</v>
      </c>
    </row>
    <row r="148" spans="1:5" ht="15">
      <c r="A148" s="75" t="s">
        <v>1007</v>
      </c>
      <c r="B148" s="98">
        <v>2</v>
      </c>
      <c r="C148" s="99">
        <v>1</v>
      </c>
      <c r="D148" s="76">
        <v>0.55</v>
      </c>
      <c r="E148" s="77">
        <v>0.55</v>
      </c>
    </row>
    <row r="149" spans="1:5" ht="15">
      <c r="A149" s="75" t="s">
        <v>1008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1009</v>
      </c>
      <c r="B150" s="98">
        <v>1</v>
      </c>
      <c r="C150" s="99">
        <v>5</v>
      </c>
      <c r="D150" s="76">
        <v>0.55</v>
      </c>
      <c r="E150" s="77">
        <v>0.55</v>
      </c>
    </row>
    <row r="151" spans="1:5" ht="15">
      <c r="A151" s="75" t="s">
        <v>1010</v>
      </c>
      <c r="B151" s="98">
        <v>1</v>
      </c>
      <c r="C151" s="99">
        <v>8</v>
      </c>
      <c r="D151" s="76">
        <v>0.55</v>
      </c>
      <c r="E151" s="77">
        <v>0.55</v>
      </c>
    </row>
    <row r="152" spans="1:5" ht="15">
      <c r="A152" s="75" t="s">
        <v>1011</v>
      </c>
      <c r="B152" s="98">
        <v>1</v>
      </c>
      <c r="C152" s="99">
        <v>4</v>
      </c>
      <c r="D152" s="76">
        <v>0.55</v>
      </c>
      <c r="E152" s="77">
        <v>0.55</v>
      </c>
    </row>
    <row r="153" spans="1:5" ht="15">
      <c r="A153" s="75" t="s">
        <v>1012</v>
      </c>
      <c r="B153" s="98">
        <v>1</v>
      </c>
      <c r="C153" s="99">
        <v>2</v>
      </c>
      <c r="D153" s="76">
        <v>0.54</v>
      </c>
      <c r="E153" s="77">
        <v>0.54</v>
      </c>
    </row>
    <row r="154" spans="1:5" ht="15">
      <c r="A154" s="75" t="s">
        <v>1013</v>
      </c>
      <c r="B154" s="98">
        <v>1</v>
      </c>
      <c r="C154" s="99">
        <v>3</v>
      </c>
      <c r="D154" s="76">
        <v>0.52</v>
      </c>
      <c r="E154" s="77">
        <v>0.54</v>
      </c>
    </row>
    <row r="155" spans="1:5" ht="15">
      <c r="A155" s="75" t="s">
        <v>1014</v>
      </c>
      <c r="B155" s="98">
        <v>1</v>
      </c>
      <c r="C155" s="99">
        <v>6</v>
      </c>
      <c r="D155" s="76">
        <v>0.51</v>
      </c>
      <c r="E155" s="77">
        <v>0.54</v>
      </c>
    </row>
    <row r="156" spans="1:5" ht="15">
      <c r="A156" s="75" t="s">
        <v>1015</v>
      </c>
      <c r="B156" s="98">
        <v>1</v>
      </c>
      <c r="C156" s="99">
        <v>1</v>
      </c>
      <c r="D156" s="76">
        <v>0.52</v>
      </c>
      <c r="E156" s="77">
        <v>0.54</v>
      </c>
    </row>
    <row r="157" spans="1:5" ht="15">
      <c r="A157" s="75" t="s">
        <v>1016</v>
      </c>
      <c r="B157" s="98">
        <v>1</v>
      </c>
      <c r="C157" s="99">
        <v>8</v>
      </c>
      <c r="D157" s="76">
        <v>0.54</v>
      </c>
      <c r="E157" s="77">
        <v>0.54</v>
      </c>
    </row>
    <row r="158" spans="1:5" ht="15">
      <c r="A158" s="75" t="s">
        <v>1017</v>
      </c>
      <c r="B158" s="98">
        <v>1</v>
      </c>
      <c r="C158" s="99">
        <v>18</v>
      </c>
      <c r="D158" s="76">
        <v>0.54</v>
      </c>
      <c r="E158" s="77">
        <v>0.54</v>
      </c>
    </row>
    <row r="159" spans="1:5" ht="15">
      <c r="A159" s="75" t="s">
        <v>1018</v>
      </c>
      <c r="B159" s="98">
        <v>1</v>
      </c>
      <c r="C159" s="99">
        <v>12</v>
      </c>
      <c r="D159" s="76">
        <v>0.54</v>
      </c>
      <c r="E159" s="77">
        <v>0.54</v>
      </c>
    </row>
    <row r="160" spans="1:5" ht="15">
      <c r="A160" s="75" t="s">
        <v>1019</v>
      </c>
      <c r="B160" s="98">
        <v>1</v>
      </c>
      <c r="C160" s="99">
        <v>2</v>
      </c>
      <c r="D160" s="76">
        <v>0.54</v>
      </c>
      <c r="E160" s="77">
        <v>0.54</v>
      </c>
    </row>
    <row r="161" spans="1:5" ht="15">
      <c r="A161" s="75" t="s">
        <v>1020</v>
      </c>
      <c r="B161" s="98">
        <v>1</v>
      </c>
      <c r="C161" s="99">
        <v>4</v>
      </c>
      <c r="D161" s="76">
        <v>0.55</v>
      </c>
      <c r="E161" s="77">
        <v>0.54</v>
      </c>
    </row>
    <row r="162" spans="1:5" ht="15">
      <c r="A162" s="75" t="s">
        <v>1021</v>
      </c>
      <c r="B162" s="98">
        <v>1</v>
      </c>
      <c r="C162" s="99">
        <v>4</v>
      </c>
      <c r="D162" s="76">
        <v>0.54</v>
      </c>
      <c r="E162" s="77">
        <v>0.54</v>
      </c>
    </row>
    <row r="163" spans="1:5" ht="15">
      <c r="A163" s="75" t="s">
        <v>1022</v>
      </c>
      <c r="B163" s="98">
        <v>1</v>
      </c>
      <c r="C163" s="99">
        <v>11</v>
      </c>
      <c r="D163" s="76">
        <v>0.54</v>
      </c>
      <c r="E163" s="77">
        <v>0.54</v>
      </c>
    </row>
    <row r="164" spans="1:5" ht="15">
      <c r="A164" s="75" t="s">
        <v>1023</v>
      </c>
      <c r="B164" s="98">
        <v>6</v>
      </c>
      <c r="C164" s="99">
        <v>1</v>
      </c>
      <c r="D164" s="76">
        <v>0.54</v>
      </c>
      <c r="E164" s="77">
        <v>0.54</v>
      </c>
    </row>
    <row r="165" spans="1:5" ht="15">
      <c r="A165" s="75" t="s">
        <v>1024</v>
      </c>
      <c r="B165" s="98">
        <v>1</v>
      </c>
      <c r="C165" s="99">
        <v>1</v>
      </c>
      <c r="D165" s="76">
        <v>0.54</v>
      </c>
      <c r="E165" s="77">
        <v>0.54</v>
      </c>
    </row>
    <row r="166" spans="1:5" ht="15">
      <c r="A166" s="75" t="s">
        <v>1025</v>
      </c>
      <c r="B166" s="98">
        <v>6</v>
      </c>
      <c r="C166" s="99">
        <v>1</v>
      </c>
      <c r="D166" s="76">
        <v>0.54</v>
      </c>
      <c r="E166" s="77">
        <v>0.54</v>
      </c>
    </row>
    <row r="167" spans="1:5" ht="15">
      <c r="A167" s="75" t="s">
        <v>1026</v>
      </c>
      <c r="B167" s="98">
        <v>1</v>
      </c>
      <c r="C167" s="99">
        <v>1</v>
      </c>
      <c r="D167" s="76">
        <v>0.53</v>
      </c>
      <c r="E167" s="77">
        <v>0.53</v>
      </c>
    </row>
    <row r="168" spans="1:5" ht="15">
      <c r="A168" s="75" t="s">
        <v>1027</v>
      </c>
      <c r="B168" s="98">
        <v>3</v>
      </c>
      <c r="C168" s="99">
        <v>1</v>
      </c>
      <c r="D168" s="76">
        <v>0.53</v>
      </c>
      <c r="E168" s="77">
        <v>0.53</v>
      </c>
    </row>
    <row r="169" spans="1:5" ht="15">
      <c r="A169" s="75" t="s">
        <v>1028</v>
      </c>
      <c r="B169" s="98">
        <v>1</v>
      </c>
      <c r="C169" s="99">
        <v>4</v>
      </c>
      <c r="D169" s="76">
        <v>0.53</v>
      </c>
      <c r="E169" s="77">
        <v>0.53</v>
      </c>
    </row>
    <row r="170" spans="1:5" ht="15">
      <c r="A170" s="75" t="s">
        <v>1029</v>
      </c>
      <c r="B170" s="98">
        <v>1</v>
      </c>
      <c r="C170" s="99">
        <v>48</v>
      </c>
      <c r="D170" s="76">
        <v>0.54</v>
      </c>
      <c r="E170" s="77">
        <v>0.53</v>
      </c>
    </row>
    <row r="171" spans="1:5" ht="15">
      <c r="A171" s="75" t="s">
        <v>1030</v>
      </c>
      <c r="B171" s="98">
        <v>1</v>
      </c>
      <c r="C171" s="99">
        <v>9</v>
      </c>
      <c r="D171" s="76">
        <v>0.53</v>
      </c>
      <c r="E171" s="77">
        <v>0.53</v>
      </c>
    </row>
    <row r="172" spans="1:5" ht="15">
      <c r="A172" s="75" t="s">
        <v>1031</v>
      </c>
      <c r="B172" s="98">
        <v>1</v>
      </c>
      <c r="C172" s="99">
        <v>31</v>
      </c>
      <c r="D172" s="76">
        <v>0.53</v>
      </c>
      <c r="E172" s="77">
        <v>0.53</v>
      </c>
    </row>
    <row r="173" spans="1:5" ht="15">
      <c r="A173" s="75" t="s">
        <v>1032</v>
      </c>
      <c r="B173" s="98">
        <v>1</v>
      </c>
      <c r="C173" s="99">
        <v>7</v>
      </c>
      <c r="D173" s="76">
        <v>0.53</v>
      </c>
      <c r="E173" s="77">
        <v>0.53</v>
      </c>
    </row>
    <row r="174" spans="1:5" ht="15">
      <c r="A174" s="75" t="s">
        <v>1033</v>
      </c>
      <c r="B174" s="98">
        <v>1</v>
      </c>
      <c r="C174" s="99">
        <v>28</v>
      </c>
      <c r="D174" s="76">
        <v>0.53</v>
      </c>
      <c r="E174" s="77">
        <v>0.53</v>
      </c>
    </row>
    <row r="175" spans="1:5" ht="15">
      <c r="A175" s="75" t="s">
        <v>1034</v>
      </c>
      <c r="B175" s="98">
        <v>10</v>
      </c>
      <c r="C175" s="99">
        <v>1</v>
      </c>
      <c r="D175" s="76">
        <v>0.52</v>
      </c>
      <c r="E175" s="77">
        <v>0.53</v>
      </c>
    </row>
    <row r="176" spans="1:5" ht="15">
      <c r="A176" s="75" t="s">
        <v>1035</v>
      </c>
      <c r="B176" s="98">
        <v>1</v>
      </c>
      <c r="C176" s="99">
        <v>4</v>
      </c>
      <c r="D176" s="76">
        <v>0.52</v>
      </c>
      <c r="E176" s="77">
        <v>0.52</v>
      </c>
    </row>
    <row r="177" spans="1:5" ht="15">
      <c r="A177" s="75" t="s">
        <v>1036</v>
      </c>
      <c r="B177" s="98">
        <v>1</v>
      </c>
      <c r="C177" s="99">
        <v>16</v>
      </c>
      <c r="D177" s="76">
        <v>0.52</v>
      </c>
      <c r="E177" s="77">
        <v>0.52</v>
      </c>
    </row>
    <row r="178" spans="1:5" ht="15">
      <c r="A178" s="75" t="s">
        <v>1037</v>
      </c>
      <c r="B178" s="98">
        <v>1</v>
      </c>
      <c r="C178" s="99">
        <v>28</v>
      </c>
      <c r="D178" s="76">
        <v>0.52</v>
      </c>
      <c r="E178" s="77">
        <v>0.52</v>
      </c>
    </row>
    <row r="179" spans="1:5" ht="15">
      <c r="A179" s="75" t="s">
        <v>1038</v>
      </c>
      <c r="B179" s="98">
        <v>1</v>
      </c>
      <c r="C179" s="99">
        <v>48</v>
      </c>
      <c r="D179" s="76">
        <v>0.52</v>
      </c>
      <c r="E179" s="77">
        <v>0.52</v>
      </c>
    </row>
    <row r="180" spans="1:5" ht="15">
      <c r="A180" s="75" t="s">
        <v>1039</v>
      </c>
      <c r="B180" s="98">
        <v>1</v>
      </c>
      <c r="C180" s="99">
        <v>26</v>
      </c>
      <c r="D180" s="76">
        <v>0.52</v>
      </c>
      <c r="E180" s="77">
        <v>0.52</v>
      </c>
    </row>
    <row r="181" spans="1:5" ht="15">
      <c r="A181" s="75" t="s">
        <v>1040</v>
      </c>
      <c r="B181" s="98">
        <v>1</v>
      </c>
      <c r="C181" s="99">
        <v>7</v>
      </c>
      <c r="D181" s="76">
        <v>0.52</v>
      </c>
      <c r="E181" s="77">
        <v>0.52</v>
      </c>
    </row>
    <row r="182" spans="1:5" ht="15">
      <c r="A182" s="75" t="s">
        <v>1041</v>
      </c>
      <c r="B182" s="98">
        <v>1</v>
      </c>
      <c r="C182" s="99">
        <v>2</v>
      </c>
      <c r="D182" s="76">
        <v>0.52</v>
      </c>
      <c r="E182" s="77">
        <v>0.52</v>
      </c>
    </row>
    <row r="183" spans="1:5" ht="15">
      <c r="A183" s="75" t="s">
        <v>1042</v>
      </c>
      <c r="B183" s="98">
        <v>1</v>
      </c>
      <c r="C183" s="99">
        <v>2</v>
      </c>
      <c r="D183" s="76">
        <v>0.51</v>
      </c>
      <c r="E183" s="77">
        <v>0.51</v>
      </c>
    </row>
    <row r="184" spans="1:5" ht="15">
      <c r="A184" s="75" t="s">
        <v>1043</v>
      </c>
      <c r="B184" s="98">
        <v>1</v>
      </c>
      <c r="C184" s="99">
        <v>1</v>
      </c>
      <c r="D184" s="76">
        <v>0.51</v>
      </c>
      <c r="E184" s="77">
        <v>0.51</v>
      </c>
    </row>
    <row r="185" spans="1:5" ht="15">
      <c r="A185" s="75" t="s">
        <v>1044</v>
      </c>
      <c r="B185" s="98">
        <v>1</v>
      </c>
      <c r="C185" s="99">
        <v>5</v>
      </c>
      <c r="D185" s="76">
        <v>0.51</v>
      </c>
      <c r="E185" s="77">
        <v>0.51</v>
      </c>
    </row>
    <row r="186" spans="1:5" ht="15">
      <c r="A186" s="75" t="s">
        <v>1045</v>
      </c>
      <c r="B186" s="98">
        <v>1</v>
      </c>
      <c r="C186" s="99">
        <v>6</v>
      </c>
      <c r="D186" s="76">
        <v>0.51</v>
      </c>
      <c r="E186" s="77">
        <v>0.51</v>
      </c>
    </row>
    <row r="187" spans="1:5" ht="15">
      <c r="A187" s="75" t="s">
        <v>1046</v>
      </c>
      <c r="B187" s="98">
        <v>1</v>
      </c>
      <c r="C187" s="99">
        <v>5</v>
      </c>
      <c r="D187" s="76">
        <v>0.51</v>
      </c>
      <c r="E187" s="77">
        <v>0.51</v>
      </c>
    </row>
    <row r="188" spans="1:5" ht="15">
      <c r="A188" s="75" t="s">
        <v>1047</v>
      </c>
      <c r="B188" s="98">
        <v>1</v>
      </c>
      <c r="C188" s="99">
        <v>12</v>
      </c>
      <c r="D188" s="76">
        <v>0.51</v>
      </c>
      <c r="E188" s="77">
        <v>0.51</v>
      </c>
    </row>
    <row r="189" spans="1:5" ht="15">
      <c r="A189" s="75" t="s">
        <v>1048</v>
      </c>
      <c r="B189" s="98">
        <v>1</v>
      </c>
      <c r="C189" s="99">
        <v>9</v>
      </c>
      <c r="D189" s="76">
        <v>0.51</v>
      </c>
      <c r="E189" s="77">
        <v>0.51</v>
      </c>
    </row>
    <row r="190" spans="1:5" ht="15">
      <c r="A190" s="75" t="s">
        <v>1049</v>
      </c>
      <c r="B190" s="98">
        <v>1</v>
      </c>
      <c r="C190" s="99">
        <v>5</v>
      </c>
      <c r="D190" s="76">
        <v>0.51</v>
      </c>
      <c r="E190" s="77">
        <v>0.51</v>
      </c>
    </row>
    <row r="191" spans="1:5" ht="15">
      <c r="A191" s="75" t="s">
        <v>1050</v>
      </c>
      <c r="B191" s="98">
        <v>1</v>
      </c>
      <c r="C191" s="99">
        <v>6</v>
      </c>
      <c r="D191" s="76">
        <v>0.51</v>
      </c>
      <c r="E191" s="77">
        <v>0.51</v>
      </c>
    </row>
    <row r="192" spans="1:5" ht="15">
      <c r="A192" s="75" t="s">
        <v>1051</v>
      </c>
      <c r="B192" s="98">
        <v>5</v>
      </c>
      <c r="C192" s="99">
        <v>1</v>
      </c>
      <c r="D192" s="76">
        <v>0.51</v>
      </c>
      <c r="E192" s="77">
        <v>0.51</v>
      </c>
    </row>
    <row r="193" spans="1:5" ht="15">
      <c r="A193" s="75" t="s">
        <v>1052</v>
      </c>
      <c r="B193" s="98">
        <v>3</v>
      </c>
      <c r="C193" s="99">
        <v>1</v>
      </c>
      <c r="D193" s="76">
        <v>0.51</v>
      </c>
      <c r="E193" s="77">
        <v>0.51</v>
      </c>
    </row>
    <row r="194" spans="1:5" ht="15">
      <c r="A194" s="75" t="s">
        <v>1053</v>
      </c>
      <c r="B194" s="98">
        <v>1</v>
      </c>
      <c r="C194" s="99">
        <v>4</v>
      </c>
      <c r="D194" s="76">
        <v>0.49</v>
      </c>
      <c r="E194" s="77">
        <v>0.5</v>
      </c>
    </row>
    <row r="195" spans="1:5" ht="15">
      <c r="A195" s="75" t="s">
        <v>1054</v>
      </c>
      <c r="B195" s="98">
        <v>2</v>
      </c>
      <c r="C195" s="99">
        <v>1</v>
      </c>
      <c r="D195" s="76">
        <v>0.5</v>
      </c>
      <c r="E195" s="77">
        <v>0.5</v>
      </c>
    </row>
    <row r="196" spans="1:5" ht="15">
      <c r="A196" s="75" t="s">
        <v>1055</v>
      </c>
      <c r="B196" s="98">
        <v>1</v>
      </c>
      <c r="C196" s="99">
        <v>5</v>
      </c>
      <c r="D196" s="76">
        <v>0.5</v>
      </c>
      <c r="E196" s="77">
        <v>0.5</v>
      </c>
    </row>
    <row r="197" spans="1:5" ht="15">
      <c r="A197" s="75" t="s">
        <v>1056</v>
      </c>
      <c r="B197" s="98">
        <v>2</v>
      </c>
      <c r="C197" s="99">
        <v>1</v>
      </c>
      <c r="D197" s="76">
        <v>0.51</v>
      </c>
      <c r="E197" s="77">
        <v>0.5</v>
      </c>
    </row>
    <row r="198" spans="1:5" ht="15">
      <c r="A198" s="75" t="s">
        <v>1057</v>
      </c>
      <c r="B198" s="98">
        <v>1</v>
      </c>
      <c r="C198" s="99">
        <v>4</v>
      </c>
      <c r="D198" s="76">
        <v>0.5</v>
      </c>
      <c r="E198" s="77">
        <v>0.5</v>
      </c>
    </row>
    <row r="199" spans="1:5" ht="15">
      <c r="A199" s="75" t="s">
        <v>1058</v>
      </c>
      <c r="B199" s="98">
        <v>1</v>
      </c>
      <c r="C199" s="99">
        <v>8</v>
      </c>
      <c r="D199" s="76">
        <v>0.5</v>
      </c>
      <c r="E199" s="77">
        <v>0.5</v>
      </c>
    </row>
    <row r="200" spans="1:5" ht="15">
      <c r="A200" s="75" t="s">
        <v>1059</v>
      </c>
      <c r="B200" s="98">
        <v>1</v>
      </c>
      <c r="C200" s="99">
        <v>30</v>
      </c>
      <c r="D200" s="76">
        <v>0.5</v>
      </c>
      <c r="E200" s="77">
        <v>0.5</v>
      </c>
    </row>
    <row r="201" spans="1:5" ht="15">
      <c r="A201" s="75" t="s">
        <v>1060</v>
      </c>
      <c r="B201" s="98">
        <v>4</v>
      </c>
      <c r="C201" s="99">
        <v>1</v>
      </c>
      <c r="D201" s="76">
        <v>0.5</v>
      </c>
      <c r="E201" s="77">
        <v>0.5</v>
      </c>
    </row>
    <row r="202" spans="1:5" ht="15">
      <c r="A202" s="75" t="s">
        <v>1061</v>
      </c>
      <c r="B202" s="98">
        <v>5</v>
      </c>
      <c r="C202" s="99">
        <v>1</v>
      </c>
      <c r="D202" s="76">
        <v>0.5</v>
      </c>
      <c r="E202" s="77">
        <v>0.5</v>
      </c>
    </row>
    <row r="203" spans="1:5" ht="15">
      <c r="A203" s="75" t="s">
        <v>1062</v>
      </c>
      <c r="B203" s="98">
        <v>1</v>
      </c>
      <c r="C203" s="99">
        <v>1</v>
      </c>
      <c r="D203" s="76">
        <v>0.49</v>
      </c>
      <c r="E203" s="77">
        <v>0.49</v>
      </c>
    </row>
    <row r="204" spans="1:5" ht="15">
      <c r="A204" s="75" t="s">
        <v>1063</v>
      </c>
      <c r="B204" s="98">
        <v>1</v>
      </c>
      <c r="C204" s="99">
        <v>1</v>
      </c>
      <c r="D204" s="76">
        <v>0.49</v>
      </c>
      <c r="E204" s="77">
        <v>0.49</v>
      </c>
    </row>
    <row r="205" spans="1:5" ht="15">
      <c r="A205" s="75" t="s">
        <v>1064</v>
      </c>
      <c r="B205" s="98">
        <v>2</v>
      </c>
      <c r="C205" s="99">
        <v>1</v>
      </c>
      <c r="D205" s="76">
        <v>0.48</v>
      </c>
      <c r="E205" s="77">
        <v>0.49</v>
      </c>
    </row>
    <row r="206" spans="1:5" ht="15">
      <c r="A206" s="75" t="s">
        <v>1065</v>
      </c>
      <c r="B206" s="98">
        <v>2</v>
      </c>
      <c r="C206" s="99">
        <v>1</v>
      </c>
      <c r="D206" s="76">
        <v>0.49</v>
      </c>
      <c r="E206" s="77">
        <v>0.49</v>
      </c>
    </row>
    <row r="207" spans="1:5" ht="15">
      <c r="A207" s="75" t="s">
        <v>1066</v>
      </c>
      <c r="B207" s="98">
        <v>1</v>
      </c>
      <c r="C207" s="99">
        <v>23</v>
      </c>
      <c r="D207" s="76">
        <v>0.49</v>
      </c>
      <c r="E207" s="77">
        <v>0.49</v>
      </c>
    </row>
    <row r="208" spans="1:5" ht="15">
      <c r="A208" s="75" t="s">
        <v>1067</v>
      </c>
      <c r="B208" s="98">
        <v>1</v>
      </c>
      <c r="C208" s="99">
        <v>4</v>
      </c>
      <c r="D208" s="76">
        <v>0.49</v>
      </c>
      <c r="E208" s="77">
        <v>0.49</v>
      </c>
    </row>
    <row r="209" spans="1:5" ht="15">
      <c r="A209" s="75" t="s">
        <v>1068</v>
      </c>
      <c r="B209" s="98">
        <v>1</v>
      </c>
      <c r="C209" s="99">
        <v>6</v>
      </c>
      <c r="D209" s="76">
        <v>0.49</v>
      </c>
      <c r="E209" s="77">
        <v>0.49</v>
      </c>
    </row>
    <row r="210" spans="1:5" ht="15">
      <c r="A210" s="75" t="s">
        <v>1069</v>
      </c>
      <c r="B210" s="98">
        <v>1</v>
      </c>
      <c r="C210" s="99">
        <v>11</v>
      </c>
      <c r="D210" s="76">
        <v>0.49</v>
      </c>
      <c r="E210" s="77">
        <v>0.49</v>
      </c>
    </row>
    <row r="211" spans="1:5" ht="15">
      <c r="A211" s="75" t="s">
        <v>1070</v>
      </c>
      <c r="B211" s="98">
        <v>1</v>
      </c>
      <c r="C211" s="99">
        <v>7</v>
      </c>
      <c r="D211" s="76">
        <v>0.49</v>
      </c>
      <c r="E211" s="77">
        <v>0.49</v>
      </c>
    </row>
    <row r="212" spans="1:5" ht="15">
      <c r="A212" s="75" t="s">
        <v>1071</v>
      </c>
      <c r="B212" s="98">
        <v>1</v>
      </c>
      <c r="C212" s="99">
        <v>28</v>
      </c>
      <c r="D212" s="76">
        <v>0.49</v>
      </c>
      <c r="E212" s="77">
        <v>0.49</v>
      </c>
    </row>
    <row r="213" spans="1:5" ht="15">
      <c r="A213" s="75" t="s">
        <v>1072</v>
      </c>
      <c r="B213" s="98">
        <v>1</v>
      </c>
      <c r="C213" s="99">
        <v>20</v>
      </c>
      <c r="D213" s="76">
        <v>0.48</v>
      </c>
      <c r="E213" s="77">
        <v>0.49</v>
      </c>
    </row>
    <row r="214" spans="1:5" ht="15">
      <c r="A214" s="75" t="s">
        <v>1073</v>
      </c>
      <c r="B214" s="98">
        <v>1</v>
      </c>
      <c r="C214" s="99">
        <v>4</v>
      </c>
      <c r="D214" s="76">
        <v>0.49</v>
      </c>
      <c r="E214" s="77">
        <v>0.49</v>
      </c>
    </row>
    <row r="215" spans="1:5" ht="15">
      <c r="A215" s="75" t="s">
        <v>1074</v>
      </c>
      <c r="B215" s="98">
        <v>1</v>
      </c>
      <c r="C215" s="99">
        <v>39</v>
      </c>
      <c r="D215" s="76">
        <v>0.49</v>
      </c>
      <c r="E215" s="77">
        <v>0.49</v>
      </c>
    </row>
    <row r="216" spans="1:5" ht="15">
      <c r="A216" s="75" t="s">
        <v>1075</v>
      </c>
      <c r="B216" s="98">
        <v>1</v>
      </c>
      <c r="C216" s="99">
        <v>7</v>
      </c>
      <c r="D216" s="76">
        <v>0.49</v>
      </c>
      <c r="E216" s="77">
        <v>0.49</v>
      </c>
    </row>
    <row r="217" spans="1:5" ht="15">
      <c r="A217" s="75" t="s">
        <v>1076</v>
      </c>
      <c r="B217" s="98">
        <v>1</v>
      </c>
      <c r="C217" s="99">
        <v>18</v>
      </c>
      <c r="D217" s="76">
        <v>0.49</v>
      </c>
      <c r="E217" s="77">
        <v>0.49</v>
      </c>
    </row>
    <row r="218" spans="1:5" ht="15">
      <c r="A218" s="75" t="s">
        <v>1077</v>
      </c>
      <c r="B218" s="98">
        <v>1</v>
      </c>
      <c r="C218" s="99">
        <v>71</v>
      </c>
      <c r="D218" s="76">
        <v>0.49</v>
      </c>
      <c r="E218" s="77">
        <v>0.49</v>
      </c>
    </row>
    <row r="219" spans="1:5" ht="15">
      <c r="A219" s="75" t="s">
        <v>1078</v>
      </c>
      <c r="B219" s="98">
        <v>1</v>
      </c>
      <c r="C219" s="99">
        <v>17</v>
      </c>
      <c r="D219" s="76">
        <v>0.49</v>
      </c>
      <c r="E219" s="77">
        <v>0.49</v>
      </c>
    </row>
    <row r="220" spans="1:5" ht="15">
      <c r="A220" s="75" t="s">
        <v>1079</v>
      </c>
      <c r="B220" s="98">
        <v>3</v>
      </c>
      <c r="C220" s="99">
        <v>1</v>
      </c>
      <c r="D220" s="76">
        <v>0.48</v>
      </c>
      <c r="E220" s="77">
        <v>0.49</v>
      </c>
    </row>
    <row r="221" spans="1:5" ht="15">
      <c r="A221" s="75" t="s">
        <v>1080</v>
      </c>
      <c r="B221" s="98">
        <v>2</v>
      </c>
      <c r="C221" s="99">
        <v>1</v>
      </c>
      <c r="D221" s="76">
        <v>0.48</v>
      </c>
      <c r="E221" s="77">
        <v>0.48</v>
      </c>
    </row>
    <row r="222" spans="1:5" ht="15">
      <c r="A222" s="75" t="s">
        <v>1081</v>
      </c>
      <c r="B222" s="98">
        <v>1</v>
      </c>
      <c r="C222" s="99">
        <v>10</v>
      </c>
      <c r="D222" s="76">
        <v>0.48</v>
      </c>
      <c r="E222" s="77">
        <v>0.48</v>
      </c>
    </row>
    <row r="223" spans="1:5" ht="15">
      <c r="A223" s="75" t="s">
        <v>1082</v>
      </c>
      <c r="B223" s="98">
        <v>1</v>
      </c>
      <c r="C223" s="99">
        <v>6</v>
      </c>
      <c r="D223" s="76">
        <v>0.48</v>
      </c>
      <c r="E223" s="77">
        <v>0.48</v>
      </c>
    </row>
    <row r="224" spans="1:5" ht="15">
      <c r="A224" s="75" t="s">
        <v>1083</v>
      </c>
      <c r="B224" s="98">
        <v>1</v>
      </c>
      <c r="C224" s="99">
        <v>10</v>
      </c>
      <c r="D224" s="76">
        <v>0.48</v>
      </c>
      <c r="E224" s="77">
        <v>0.48</v>
      </c>
    </row>
    <row r="225" spans="1:5" ht="15">
      <c r="A225" s="75" t="s">
        <v>1084</v>
      </c>
      <c r="B225" s="98">
        <v>1</v>
      </c>
      <c r="C225" s="99">
        <v>3</v>
      </c>
      <c r="D225" s="76">
        <v>0.47000000000000003</v>
      </c>
      <c r="E225" s="77">
        <v>0.47000000000000003</v>
      </c>
    </row>
    <row r="226" spans="1:5" ht="15">
      <c r="A226" s="75" t="s">
        <v>1085</v>
      </c>
      <c r="B226" s="98">
        <v>1</v>
      </c>
      <c r="C226" s="99">
        <v>4</v>
      </c>
      <c r="D226" s="76">
        <v>0.47000000000000003</v>
      </c>
      <c r="E226" s="77">
        <v>0.47000000000000003</v>
      </c>
    </row>
    <row r="227" spans="1:5" ht="15">
      <c r="A227" s="75" t="s">
        <v>1086</v>
      </c>
      <c r="B227" s="98">
        <v>1</v>
      </c>
      <c r="C227" s="99">
        <v>2</v>
      </c>
      <c r="D227" s="76">
        <v>0.47000000000000003</v>
      </c>
      <c r="E227" s="77">
        <v>0.47000000000000003</v>
      </c>
    </row>
    <row r="228" spans="1:5" ht="15">
      <c r="A228" s="75" t="s">
        <v>1087</v>
      </c>
      <c r="B228" s="98">
        <v>3</v>
      </c>
      <c r="C228" s="99">
        <v>1</v>
      </c>
      <c r="D228" s="76">
        <v>0.47000000000000003</v>
      </c>
      <c r="E228" s="77">
        <v>0.47000000000000003</v>
      </c>
    </row>
    <row r="229" spans="1:5" ht="15">
      <c r="A229" s="75" t="s">
        <v>1088</v>
      </c>
      <c r="B229" s="98">
        <v>1</v>
      </c>
      <c r="C229" s="99">
        <v>1</v>
      </c>
      <c r="D229" s="76">
        <v>0.47000000000000003</v>
      </c>
      <c r="E229" s="77">
        <v>0.47000000000000003</v>
      </c>
    </row>
    <row r="230" spans="1:5" ht="15">
      <c r="A230" s="75" t="s">
        <v>1089</v>
      </c>
      <c r="B230" s="98">
        <v>1</v>
      </c>
      <c r="C230" s="99">
        <v>20</v>
      </c>
      <c r="D230" s="76">
        <v>0.47000000000000003</v>
      </c>
      <c r="E230" s="77">
        <v>0.47000000000000003</v>
      </c>
    </row>
    <row r="231" spans="1:5" ht="15">
      <c r="A231" s="75" t="s">
        <v>1090</v>
      </c>
      <c r="B231" s="98">
        <v>1</v>
      </c>
      <c r="C231" s="99">
        <v>5</v>
      </c>
      <c r="D231" s="76">
        <v>0.47000000000000003</v>
      </c>
      <c r="E231" s="77">
        <v>0.47000000000000003</v>
      </c>
    </row>
    <row r="232" spans="1:5" ht="15">
      <c r="A232" s="75" t="s">
        <v>1091</v>
      </c>
      <c r="B232" s="98">
        <v>1</v>
      </c>
      <c r="C232" s="99">
        <v>21</v>
      </c>
      <c r="D232" s="76">
        <v>0.47000000000000003</v>
      </c>
      <c r="E232" s="77">
        <v>0.47000000000000003</v>
      </c>
    </row>
    <row r="233" spans="1:5" ht="15">
      <c r="A233" s="75" t="s">
        <v>1092</v>
      </c>
      <c r="B233" s="98">
        <v>1</v>
      </c>
      <c r="C233" s="99">
        <v>10</v>
      </c>
      <c r="D233" s="76">
        <v>0.47000000000000003</v>
      </c>
      <c r="E233" s="77">
        <v>0.47000000000000003</v>
      </c>
    </row>
    <row r="234" spans="1:5" ht="15">
      <c r="A234" s="75" t="s">
        <v>1093</v>
      </c>
      <c r="B234" s="98">
        <v>1</v>
      </c>
      <c r="C234" s="99">
        <v>9</v>
      </c>
      <c r="D234" s="76">
        <v>0.47000000000000003</v>
      </c>
      <c r="E234" s="77">
        <v>0.47000000000000003</v>
      </c>
    </row>
    <row r="235" spans="1:5" ht="15">
      <c r="A235" s="75" t="s">
        <v>1094</v>
      </c>
      <c r="B235" s="98">
        <v>1</v>
      </c>
      <c r="C235" s="99">
        <v>25</v>
      </c>
      <c r="D235" s="76">
        <v>0.47000000000000003</v>
      </c>
      <c r="E235" s="77">
        <v>0.47000000000000003</v>
      </c>
    </row>
    <row r="236" spans="1:5" ht="15">
      <c r="A236" s="75" t="s">
        <v>1095</v>
      </c>
      <c r="B236" s="98">
        <v>1</v>
      </c>
      <c r="C236" s="99">
        <v>6</v>
      </c>
      <c r="D236" s="76">
        <v>0.47000000000000003</v>
      </c>
      <c r="E236" s="77">
        <v>0.47000000000000003</v>
      </c>
    </row>
    <row r="237" spans="1:5" ht="15">
      <c r="A237" s="75" t="s">
        <v>1096</v>
      </c>
      <c r="B237" s="98">
        <v>1</v>
      </c>
      <c r="C237" s="99">
        <v>7</v>
      </c>
      <c r="D237" s="76">
        <v>0.47000000000000003</v>
      </c>
      <c r="E237" s="77">
        <v>0.47000000000000003</v>
      </c>
    </row>
    <row r="238" spans="1:5" ht="15">
      <c r="A238" s="75" t="s">
        <v>1097</v>
      </c>
      <c r="B238" s="98">
        <v>1</v>
      </c>
      <c r="C238" s="99">
        <v>4</v>
      </c>
      <c r="D238" s="76">
        <v>0.47000000000000003</v>
      </c>
      <c r="E238" s="77">
        <v>0.47000000000000003</v>
      </c>
    </row>
    <row r="239" spans="1:5" ht="15">
      <c r="A239" s="75" t="s">
        <v>1098</v>
      </c>
      <c r="B239" s="98">
        <v>1</v>
      </c>
      <c r="C239" s="99">
        <v>16</v>
      </c>
      <c r="D239" s="76">
        <v>0.47000000000000003</v>
      </c>
      <c r="E239" s="77">
        <v>0.47000000000000003</v>
      </c>
    </row>
    <row r="240" spans="1:5" ht="15">
      <c r="A240" s="75" t="s">
        <v>1099</v>
      </c>
      <c r="B240" s="98">
        <v>1</v>
      </c>
      <c r="C240" s="99">
        <v>26</v>
      </c>
      <c r="D240" s="76">
        <v>0.47000000000000003</v>
      </c>
      <c r="E240" s="77">
        <v>0.47000000000000003</v>
      </c>
    </row>
    <row r="241" spans="1:5" ht="15">
      <c r="A241" s="75" t="s">
        <v>1100</v>
      </c>
      <c r="B241" s="98">
        <v>1</v>
      </c>
      <c r="C241" s="99">
        <v>1</v>
      </c>
      <c r="D241" s="76">
        <v>0.47000000000000003</v>
      </c>
      <c r="E241" s="77">
        <v>0.47000000000000003</v>
      </c>
    </row>
    <row r="242" spans="1:5" ht="15">
      <c r="A242" s="75" t="s">
        <v>1101</v>
      </c>
      <c r="B242" s="98">
        <v>1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1102</v>
      </c>
      <c r="B243" s="98">
        <v>8</v>
      </c>
      <c r="C243" s="99">
        <v>1</v>
      </c>
      <c r="D243" s="76">
        <v>0.48</v>
      </c>
      <c r="E243" s="77">
        <v>0.47000000000000003</v>
      </c>
    </row>
    <row r="244" spans="1:5" ht="15">
      <c r="A244" s="75" t="s">
        <v>1103</v>
      </c>
      <c r="B244" s="98">
        <v>4</v>
      </c>
      <c r="C244" s="99">
        <v>1</v>
      </c>
      <c r="D244" s="76">
        <v>0.46</v>
      </c>
      <c r="E244" s="77">
        <v>0.46</v>
      </c>
    </row>
    <row r="245" spans="1:5" ht="15">
      <c r="A245" s="75" t="s">
        <v>1104</v>
      </c>
      <c r="B245" s="98">
        <v>1</v>
      </c>
      <c r="C245" s="99">
        <v>1</v>
      </c>
      <c r="D245" s="76">
        <v>0.44</v>
      </c>
      <c r="E245" s="77">
        <v>0.46</v>
      </c>
    </row>
    <row r="246" spans="1:5" ht="15">
      <c r="A246" s="75" t="s">
        <v>1105</v>
      </c>
      <c r="B246" s="98">
        <v>4</v>
      </c>
      <c r="C246" s="99">
        <v>1</v>
      </c>
      <c r="D246" s="76">
        <v>0.46</v>
      </c>
      <c r="E246" s="77">
        <v>0.46</v>
      </c>
    </row>
    <row r="247" spans="1:5" ht="15">
      <c r="A247" s="75" t="s">
        <v>1106</v>
      </c>
      <c r="B247" s="98">
        <v>1</v>
      </c>
      <c r="C247" s="99">
        <v>6</v>
      </c>
      <c r="D247" s="76">
        <v>0.47000000000000003</v>
      </c>
      <c r="E247" s="77">
        <v>0.46</v>
      </c>
    </row>
    <row r="248" spans="1:5" ht="15">
      <c r="A248" s="75" t="s">
        <v>1107</v>
      </c>
      <c r="B248" s="98">
        <v>1</v>
      </c>
      <c r="C248" s="99">
        <v>3</v>
      </c>
      <c r="D248" s="76">
        <v>0.47000000000000003</v>
      </c>
      <c r="E248" s="77">
        <v>0.46</v>
      </c>
    </row>
    <row r="249" spans="1:5" ht="15">
      <c r="A249" s="75" t="s">
        <v>1108</v>
      </c>
      <c r="B249" s="98">
        <v>1</v>
      </c>
      <c r="C249" s="99">
        <v>3</v>
      </c>
      <c r="D249" s="76">
        <v>0.46</v>
      </c>
      <c r="E249" s="77">
        <v>0.46</v>
      </c>
    </row>
    <row r="250" spans="1:5" ht="15">
      <c r="A250" s="75" t="s">
        <v>1109</v>
      </c>
      <c r="B250" s="98">
        <v>1</v>
      </c>
      <c r="C250" s="99">
        <v>25</v>
      </c>
      <c r="D250" s="76">
        <v>0.46</v>
      </c>
      <c r="E250" s="77">
        <v>0.46</v>
      </c>
    </row>
    <row r="251" spans="1:5" ht="15">
      <c r="A251" s="75" t="s">
        <v>1110</v>
      </c>
      <c r="B251" s="98">
        <v>1</v>
      </c>
      <c r="C251" s="99">
        <v>5</v>
      </c>
      <c r="D251" s="76">
        <v>0.46</v>
      </c>
      <c r="E251" s="77">
        <v>0.46</v>
      </c>
    </row>
    <row r="252" spans="1:5" ht="15">
      <c r="A252" s="75" t="s">
        <v>1111</v>
      </c>
      <c r="B252" s="98">
        <v>1</v>
      </c>
      <c r="C252" s="99">
        <v>5</v>
      </c>
      <c r="D252" s="76">
        <v>0.46</v>
      </c>
      <c r="E252" s="77">
        <v>0.46</v>
      </c>
    </row>
    <row r="253" spans="1:5" ht="15">
      <c r="A253" s="75" t="s">
        <v>1112</v>
      </c>
      <c r="B253" s="98">
        <v>1</v>
      </c>
      <c r="C253" s="99">
        <v>2</v>
      </c>
      <c r="D253" s="76">
        <v>0.45</v>
      </c>
      <c r="E253" s="77">
        <v>0.45</v>
      </c>
    </row>
    <row r="254" spans="1:5" ht="15">
      <c r="A254" s="75" t="s">
        <v>1113</v>
      </c>
      <c r="B254" s="98">
        <v>1</v>
      </c>
      <c r="C254" s="99">
        <v>3</v>
      </c>
      <c r="D254" s="76">
        <v>0.45</v>
      </c>
      <c r="E254" s="77">
        <v>0.45</v>
      </c>
    </row>
    <row r="255" spans="1:5" ht="15">
      <c r="A255" s="75" t="s">
        <v>1114</v>
      </c>
      <c r="B255" s="98">
        <v>1</v>
      </c>
      <c r="C255" s="99">
        <v>18</v>
      </c>
      <c r="D255" s="76">
        <v>0.45</v>
      </c>
      <c r="E255" s="77">
        <v>0.45</v>
      </c>
    </row>
    <row r="256" spans="1:5" ht="15">
      <c r="A256" s="75" t="s">
        <v>1115</v>
      </c>
      <c r="B256" s="98">
        <v>1</v>
      </c>
      <c r="C256" s="99">
        <v>8</v>
      </c>
      <c r="D256" s="76">
        <v>0.45</v>
      </c>
      <c r="E256" s="77">
        <v>0.45</v>
      </c>
    </row>
    <row r="257" spans="1:5" ht="15">
      <c r="A257" s="75" t="s">
        <v>1116</v>
      </c>
      <c r="B257" s="98">
        <v>1</v>
      </c>
      <c r="C257" s="99">
        <v>7</v>
      </c>
      <c r="D257" s="76">
        <v>0.45</v>
      </c>
      <c r="E257" s="77">
        <v>0.45</v>
      </c>
    </row>
    <row r="258" spans="1:5" ht="15">
      <c r="A258" s="75" t="s">
        <v>1117</v>
      </c>
      <c r="B258" s="98">
        <v>1</v>
      </c>
      <c r="C258" s="99">
        <v>5</v>
      </c>
      <c r="D258" s="76">
        <v>0.45</v>
      </c>
      <c r="E258" s="77">
        <v>0.45</v>
      </c>
    </row>
    <row r="259" spans="1:5" ht="15">
      <c r="A259" s="75" t="s">
        <v>1118</v>
      </c>
      <c r="B259" s="98">
        <v>2</v>
      </c>
      <c r="C259" s="99">
        <v>1</v>
      </c>
      <c r="D259" s="76">
        <v>0.45</v>
      </c>
      <c r="E259" s="77">
        <v>0.45</v>
      </c>
    </row>
    <row r="260" spans="1:5" ht="15">
      <c r="A260" s="75" t="s">
        <v>1119</v>
      </c>
      <c r="B260" s="98">
        <v>6</v>
      </c>
      <c r="C260" s="99">
        <v>1</v>
      </c>
      <c r="D260" s="76">
        <v>0.45</v>
      </c>
      <c r="E260" s="77">
        <v>0.45</v>
      </c>
    </row>
    <row r="261" spans="1:5" ht="15">
      <c r="A261" s="75" t="s">
        <v>1120</v>
      </c>
      <c r="B261" s="98">
        <v>3</v>
      </c>
      <c r="C261" s="99">
        <v>1</v>
      </c>
      <c r="D261" s="76">
        <v>0.44</v>
      </c>
      <c r="E261" s="77">
        <v>0.44</v>
      </c>
    </row>
    <row r="262" spans="1:5" ht="15">
      <c r="A262" s="75" t="s">
        <v>1121</v>
      </c>
      <c r="B262" s="98">
        <v>1</v>
      </c>
      <c r="C262" s="99">
        <v>5</v>
      </c>
      <c r="D262" s="76">
        <v>0.44</v>
      </c>
      <c r="E262" s="77">
        <v>0.44</v>
      </c>
    </row>
    <row r="263" spans="1:5" ht="15">
      <c r="A263" s="75" t="s">
        <v>1122</v>
      </c>
      <c r="B263" s="98">
        <v>1</v>
      </c>
      <c r="C263" s="99">
        <v>3</v>
      </c>
      <c r="D263" s="76">
        <v>0.44</v>
      </c>
      <c r="E263" s="77">
        <v>0.44</v>
      </c>
    </row>
    <row r="264" spans="1:5" ht="15">
      <c r="A264" s="75" t="s">
        <v>1123</v>
      </c>
      <c r="B264" s="98">
        <v>1</v>
      </c>
      <c r="C264" s="99">
        <v>4</v>
      </c>
      <c r="D264" s="76">
        <v>0.44</v>
      </c>
      <c r="E264" s="77">
        <v>0.44</v>
      </c>
    </row>
    <row r="265" spans="1:5" ht="15">
      <c r="A265" s="75" t="s">
        <v>1124</v>
      </c>
      <c r="B265" s="98">
        <v>1</v>
      </c>
      <c r="C265" s="99">
        <v>8</v>
      </c>
      <c r="D265" s="76">
        <v>0.44</v>
      </c>
      <c r="E265" s="77">
        <v>0.44</v>
      </c>
    </row>
    <row r="266" spans="1:5" ht="15">
      <c r="A266" s="75" t="s">
        <v>1125</v>
      </c>
      <c r="B266" s="98">
        <v>1</v>
      </c>
      <c r="C266" s="99">
        <v>19</v>
      </c>
      <c r="D266" s="76">
        <v>0.44</v>
      </c>
      <c r="E266" s="77">
        <v>0.44</v>
      </c>
    </row>
    <row r="267" spans="1:5" ht="15">
      <c r="A267" s="75" t="s">
        <v>1126</v>
      </c>
      <c r="B267" s="98">
        <v>1</v>
      </c>
      <c r="C267" s="99">
        <v>11</v>
      </c>
      <c r="D267" s="76">
        <v>0.44</v>
      </c>
      <c r="E267" s="77">
        <v>0.44</v>
      </c>
    </row>
    <row r="268" spans="1:5" ht="15">
      <c r="A268" s="75" t="s">
        <v>1127</v>
      </c>
      <c r="B268" s="98">
        <v>2</v>
      </c>
      <c r="C268" s="99">
        <v>1</v>
      </c>
      <c r="D268" s="76">
        <v>0.44</v>
      </c>
      <c r="E268" s="77">
        <v>0.44</v>
      </c>
    </row>
    <row r="269" spans="1:5" ht="15">
      <c r="A269" s="75" t="s">
        <v>1128</v>
      </c>
      <c r="B269" s="98">
        <v>1</v>
      </c>
      <c r="C269" s="99">
        <v>2</v>
      </c>
      <c r="D269" s="76">
        <v>0.44</v>
      </c>
      <c r="E269" s="77">
        <v>0.44</v>
      </c>
    </row>
    <row r="270" spans="1:5" ht="15">
      <c r="A270" s="75" t="s">
        <v>1129</v>
      </c>
      <c r="B270" s="98">
        <v>6</v>
      </c>
      <c r="C270" s="99">
        <v>1</v>
      </c>
      <c r="D270" s="76">
        <v>0.44</v>
      </c>
      <c r="E270" s="77">
        <v>0.44</v>
      </c>
    </row>
    <row r="271" spans="1:5" ht="15">
      <c r="A271" s="75" t="s">
        <v>1130</v>
      </c>
      <c r="B271" s="98">
        <v>4</v>
      </c>
      <c r="C271" s="99">
        <v>1</v>
      </c>
      <c r="D271" s="76">
        <v>0.44</v>
      </c>
      <c r="E271" s="77">
        <v>0.44</v>
      </c>
    </row>
    <row r="272" spans="1:5" ht="15">
      <c r="A272" s="75" t="s">
        <v>1131</v>
      </c>
      <c r="B272" s="98">
        <v>6</v>
      </c>
      <c r="C272" s="99">
        <v>1</v>
      </c>
      <c r="D272" s="76">
        <v>0.43</v>
      </c>
      <c r="E272" s="77">
        <v>0.43</v>
      </c>
    </row>
    <row r="273" spans="1:5" ht="15">
      <c r="A273" s="75" t="s">
        <v>1132</v>
      </c>
      <c r="B273" s="98">
        <v>1</v>
      </c>
      <c r="C273" s="99">
        <v>4</v>
      </c>
      <c r="D273" s="76">
        <v>0.43</v>
      </c>
      <c r="E273" s="77">
        <v>0.43</v>
      </c>
    </row>
    <row r="274" spans="1:5" ht="15">
      <c r="A274" s="75" t="s">
        <v>1133</v>
      </c>
      <c r="B274" s="98">
        <v>1</v>
      </c>
      <c r="C274" s="99">
        <v>3</v>
      </c>
      <c r="D274" s="76">
        <v>0.43</v>
      </c>
      <c r="E274" s="77">
        <v>0.43</v>
      </c>
    </row>
    <row r="275" spans="1:5" ht="15">
      <c r="A275" s="75" t="s">
        <v>1134</v>
      </c>
      <c r="B275" s="98">
        <v>1</v>
      </c>
      <c r="C275" s="99">
        <v>12</v>
      </c>
      <c r="D275" s="76">
        <v>0.43</v>
      </c>
      <c r="E275" s="77">
        <v>0.43</v>
      </c>
    </row>
    <row r="276" spans="1:5" ht="15">
      <c r="A276" s="75" t="s">
        <v>1135</v>
      </c>
      <c r="B276" s="98">
        <v>1</v>
      </c>
      <c r="C276" s="99">
        <v>9</v>
      </c>
      <c r="D276" s="76">
        <v>0.43</v>
      </c>
      <c r="E276" s="77">
        <v>0.43</v>
      </c>
    </row>
    <row r="277" spans="1:5" ht="15">
      <c r="A277" s="75" t="s">
        <v>1136</v>
      </c>
      <c r="B277" s="98">
        <v>1</v>
      </c>
      <c r="C277" s="99">
        <v>6</v>
      </c>
      <c r="D277" s="76">
        <v>0.43</v>
      </c>
      <c r="E277" s="77">
        <v>0.43</v>
      </c>
    </row>
    <row r="278" spans="1:5" ht="15">
      <c r="A278" s="75" t="s">
        <v>1137</v>
      </c>
      <c r="B278" s="98">
        <v>1</v>
      </c>
      <c r="C278" s="99">
        <v>4</v>
      </c>
      <c r="D278" s="76">
        <v>0.44</v>
      </c>
      <c r="E278" s="77">
        <v>0.43</v>
      </c>
    </row>
    <row r="279" spans="1:5" ht="15">
      <c r="A279" s="75" t="s">
        <v>1138</v>
      </c>
      <c r="B279" s="98">
        <v>1</v>
      </c>
      <c r="C279" s="99">
        <v>10</v>
      </c>
      <c r="D279" s="76">
        <v>0.44</v>
      </c>
      <c r="E279" s="77">
        <v>0.43</v>
      </c>
    </row>
    <row r="280" spans="1:5" ht="15">
      <c r="A280" s="75" t="s">
        <v>1139</v>
      </c>
      <c r="B280" s="98">
        <v>1</v>
      </c>
      <c r="C280" s="99">
        <v>33</v>
      </c>
      <c r="D280" s="76">
        <v>0.44</v>
      </c>
      <c r="E280" s="77">
        <v>0.43</v>
      </c>
    </row>
    <row r="281" spans="1:5" ht="15">
      <c r="A281" s="75" t="s">
        <v>1140</v>
      </c>
      <c r="B281" s="98">
        <v>1</v>
      </c>
      <c r="C281" s="99">
        <v>11</v>
      </c>
      <c r="D281" s="76">
        <v>0.43</v>
      </c>
      <c r="E281" s="77">
        <v>0.43</v>
      </c>
    </row>
    <row r="282" spans="1:5" ht="15">
      <c r="A282" s="75" t="s">
        <v>1141</v>
      </c>
      <c r="B282" s="98">
        <v>1</v>
      </c>
      <c r="C282" s="99">
        <v>10</v>
      </c>
      <c r="D282" s="76">
        <v>0.43</v>
      </c>
      <c r="E282" s="77">
        <v>0.43</v>
      </c>
    </row>
    <row r="283" spans="1:5" ht="15">
      <c r="A283" s="75" t="s">
        <v>1142</v>
      </c>
      <c r="B283" s="98">
        <v>2</v>
      </c>
      <c r="C283" s="99">
        <v>1</v>
      </c>
      <c r="D283" s="76">
        <v>0.43</v>
      </c>
      <c r="E283" s="77">
        <v>0.43</v>
      </c>
    </row>
    <row r="284" spans="1:5" ht="15">
      <c r="A284" s="75" t="s">
        <v>1143</v>
      </c>
      <c r="B284" s="98">
        <v>1</v>
      </c>
      <c r="C284" s="99">
        <v>4</v>
      </c>
      <c r="D284" s="76">
        <v>0.42</v>
      </c>
      <c r="E284" s="77">
        <v>0.42</v>
      </c>
    </row>
    <row r="285" spans="1:5" ht="15">
      <c r="A285" s="75" t="s">
        <v>1144</v>
      </c>
      <c r="B285" s="98">
        <v>1</v>
      </c>
      <c r="C285" s="99">
        <v>13</v>
      </c>
      <c r="D285" s="76">
        <v>0.42</v>
      </c>
      <c r="E285" s="77">
        <v>0.42</v>
      </c>
    </row>
    <row r="286" spans="1:5" ht="15">
      <c r="A286" s="75" t="s">
        <v>1145</v>
      </c>
      <c r="B286" s="98">
        <v>1</v>
      </c>
      <c r="C286" s="99">
        <v>12</v>
      </c>
      <c r="D286" s="76">
        <v>0.42</v>
      </c>
      <c r="E286" s="77">
        <v>0.42</v>
      </c>
    </row>
    <row r="287" spans="1:5" ht="15">
      <c r="A287" s="75" t="s">
        <v>1146</v>
      </c>
      <c r="B287" s="98">
        <v>1</v>
      </c>
      <c r="C287" s="99">
        <v>11</v>
      </c>
      <c r="D287" s="76">
        <v>0.42</v>
      </c>
      <c r="E287" s="77">
        <v>0.42</v>
      </c>
    </row>
    <row r="288" spans="1:5" ht="15">
      <c r="A288" s="75" t="s">
        <v>1147</v>
      </c>
      <c r="B288" s="98">
        <v>1</v>
      </c>
      <c r="C288" s="99">
        <v>2</v>
      </c>
      <c r="D288" s="76">
        <v>0.42</v>
      </c>
      <c r="E288" s="77">
        <v>0.42</v>
      </c>
    </row>
    <row r="289" spans="1:5" ht="15">
      <c r="A289" s="75" t="s">
        <v>1148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1149</v>
      </c>
      <c r="B290" s="98">
        <v>1</v>
      </c>
      <c r="C290" s="99">
        <v>9</v>
      </c>
      <c r="D290" s="76">
        <v>0.42</v>
      </c>
      <c r="E290" s="77">
        <v>0.41000000000000003</v>
      </c>
    </row>
    <row r="291" spans="1:5" ht="15">
      <c r="A291" s="75" t="s">
        <v>1150</v>
      </c>
      <c r="B291" s="98">
        <v>1</v>
      </c>
      <c r="C291" s="99">
        <v>37</v>
      </c>
      <c r="D291" s="76">
        <v>0.42</v>
      </c>
      <c r="E291" s="77">
        <v>0.41000000000000003</v>
      </c>
    </row>
    <row r="292" spans="1:5" ht="15">
      <c r="A292" s="75" t="s">
        <v>1151</v>
      </c>
      <c r="B292" s="98">
        <v>1</v>
      </c>
      <c r="C292" s="99">
        <v>4</v>
      </c>
      <c r="D292" s="76">
        <v>0.41000000000000003</v>
      </c>
      <c r="E292" s="77">
        <v>0.41000000000000003</v>
      </c>
    </row>
    <row r="293" spans="1:5" ht="15">
      <c r="A293" s="75" t="s">
        <v>1152</v>
      </c>
      <c r="B293" s="98">
        <v>1</v>
      </c>
      <c r="C293" s="99">
        <v>15</v>
      </c>
      <c r="D293" s="76">
        <v>0.41000000000000003</v>
      </c>
      <c r="E293" s="77">
        <v>0.41000000000000003</v>
      </c>
    </row>
    <row r="294" spans="1:5" ht="15">
      <c r="A294" s="75" t="s">
        <v>1153</v>
      </c>
      <c r="B294" s="98">
        <v>1</v>
      </c>
      <c r="C294" s="99">
        <v>2</v>
      </c>
      <c r="D294" s="76">
        <v>0.41000000000000003</v>
      </c>
      <c r="E294" s="77">
        <v>0.41000000000000003</v>
      </c>
    </row>
    <row r="295" spans="1:5" ht="15">
      <c r="A295" s="75" t="s">
        <v>1154</v>
      </c>
      <c r="B295" s="98">
        <v>1</v>
      </c>
      <c r="C295" s="99">
        <v>5</v>
      </c>
      <c r="D295" s="76">
        <v>0.41000000000000003</v>
      </c>
      <c r="E295" s="77">
        <v>0.41000000000000003</v>
      </c>
    </row>
    <row r="296" spans="1:5" ht="15">
      <c r="A296" s="75" t="s">
        <v>1155</v>
      </c>
      <c r="B296" s="98">
        <v>1</v>
      </c>
      <c r="C296" s="99">
        <v>2</v>
      </c>
      <c r="D296" s="76">
        <v>0.41000000000000003</v>
      </c>
      <c r="E296" s="77">
        <v>0.41000000000000003</v>
      </c>
    </row>
    <row r="297" spans="1:5" ht="15">
      <c r="A297" s="75" t="s">
        <v>1156</v>
      </c>
      <c r="B297" s="98">
        <v>1</v>
      </c>
      <c r="C297" s="99">
        <v>11</v>
      </c>
      <c r="D297" s="76">
        <v>0.41000000000000003</v>
      </c>
      <c r="E297" s="77">
        <v>0.41000000000000003</v>
      </c>
    </row>
    <row r="298" spans="1:5" ht="15">
      <c r="A298" s="75" t="s">
        <v>1157</v>
      </c>
      <c r="B298" s="98">
        <v>4</v>
      </c>
      <c r="C298" s="99">
        <v>1</v>
      </c>
      <c r="D298" s="76">
        <v>0.41000000000000003</v>
      </c>
      <c r="E298" s="77">
        <v>0.41000000000000003</v>
      </c>
    </row>
    <row r="299" spans="1:5" ht="15">
      <c r="A299" s="75" t="s">
        <v>1158</v>
      </c>
      <c r="B299" s="98">
        <v>1</v>
      </c>
      <c r="C299" s="99">
        <v>2</v>
      </c>
      <c r="D299" s="76">
        <v>0.4</v>
      </c>
      <c r="E299" s="77">
        <v>0.4</v>
      </c>
    </row>
    <row r="300" spans="1:5" ht="15">
      <c r="A300" s="75" t="s">
        <v>1159</v>
      </c>
      <c r="B300" s="98">
        <v>1</v>
      </c>
      <c r="C300" s="99">
        <v>14</v>
      </c>
      <c r="D300" s="76">
        <v>0.4</v>
      </c>
      <c r="E300" s="77">
        <v>0.4</v>
      </c>
    </row>
    <row r="301" spans="1:5" ht="15">
      <c r="A301" s="75" t="s">
        <v>1160</v>
      </c>
      <c r="B301" s="98">
        <v>1</v>
      </c>
      <c r="C301" s="99">
        <v>24</v>
      </c>
      <c r="D301" s="76">
        <v>0.4</v>
      </c>
      <c r="E301" s="77">
        <v>0.4</v>
      </c>
    </row>
    <row r="302" spans="1:5" ht="15">
      <c r="A302" s="75" t="s">
        <v>1161</v>
      </c>
      <c r="B302" s="98">
        <v>1</v>
      </c>
      <c r="C302" s="99">
        <v>57</v>
      </c>
      <c r="D302" s="76">
        <v>0.4</v>
      </c>
      <c r="E302" s="77">
        <v>0.4</v>
      </c>
    </row>
    <row r="303" spans="1:5" ht="15">
      <c r="A303" s="75" t="s">
        <v>1162</v>
      </c>
      <c r="B303" s="98">
        <v>1</v>
      </c>
      <c r="C303" s="99">
        <v>14</v>
      </c>
      <c r="D303" s="76">
        <v>0.4</v>
      </c>
      <c r="E303" s="77">
        <v>0.4</v>
      </c>
    </row>
    <row r="304" spans="1:5" ht="15">
      <c r="A304" s="75" t="s">
        <v>1163</v>
      </c>
      <c r="B304" s="98">
        <v>4</v>
      </c>
      <c r="C304" s="99">
        <v>1</v>
      </c>
      <c r="D304" s="76">
        <v>0.4</v>
      </c>
      <c r="E304" s="77">
        <v>0.4</v>
      </c>
    </row>
    <row r="305" spans="1:5" ht="15">
      <c r="A305" s="75" t="s">
        <v>1164</v>
      </c>
      <c r="B305" s="98">
        <v>1</v>
      </c>
      <c r="C305" s="99">
        <v>1</v>
      </c>
      <c r="D305" s="76">
        <v>0.4</v>
      </c>
      <c r="E305" s="77">
        <v>0.4</v>
      </c>
    </row>
    <row r="306" spans="1:5" ht="15">
      <c r="A306" s="75" t="s">
        <v>1165</v>
      </c>
      <c r="B306" s="98">
        <v>1</v>
      </c>
      <c r="C306" s="99">
        <v>1</v>
      </c>
      <c r="D306" s="76">
        <v>0.39</v>
      </c>
      <c r="E306" s="77">
        <v>0.39</v>
      </c>
    </row>
    <row r="307" spans="1:5" ht="15">
      <c r="A307" s="75" t="s">
        <v>1166</v>
      </c>
      <c r="B307" s="98">
        <v>1</v>
      </c>
      <c r="C307" s="99">
        <v>6</v>
      </c>
      <c r="D307" s="76">
        <v>0.39</v>
      </c>
      <c r="E307" s="77">
        <v>0.39</v>
      </c>
    </row>
    <row r="308" spans="1:5" ht="15">
      <c r="A308" s="75" t="s">
        <v>1167</v>
      </c>
      <c r="B308" s="98">
        <v>1</v>
      </c>
      <c r="C308" s="99">
        <v>5</v>
      </c>
      <c r="D308" s="76">
        <v>0.39</v>
      </c>
      <c r="E308" s="77">
        <v>0.39</v>
      </c>
    </row>
    <row r="309" spans="1:5" ht="15">
      <c r="A309" s="75" t="s">
        <v>1168</v>
      </c>
      <c r="B309" s="98">
        <v>1</v>
      </c>
      <c r="C309" s="99">
        <v>20</v>
      </c>
      <c r="D309" s="76">
        <v>0.39</v>
      </c>
      <c r="E309" s="77">
        <v>0.39</v>
      </c>
    </row>
    <row r="310" spans="1:5" ht="15">
      <c r="A310" s="75" t="s">
        <v>1169</v>
      </c>
      <c r="B310" s="98">
        <v>1</v>
      </c>
      <c r="C310" s="99">
        <v>22</v>
      </c>
      <c r="D310" s="76">
        <v>0.39</v>
      </c>
      <c r="E310" s="77">
        <v>0.39</v>
      </c>
    </row>
    <row r="311" spans="1:5" ht="15">
      <c r="A311" s="75" t="s">
        <v>1170</v>
      </c>
      <c r="B311" s="98">
        <v>1</v>
      </c>
      <c r="C311" s="99">
        <v>14</v>
      </c>
      <c r="D311" s="76">
        <v>0.39</v>
      </c>
      <c r="E311" s="77">
        <v>0.39</v>
      </c>
    </row>
    <row r="312" spans="1:5" ht="15">
      <c r="A312" s="75" t="s">
        <v>1171</v>
      </c>
      <c r="B312" s="98">
        <v>1</v>
      </c>
      <c r="C312" s="99">
        <v>1</v>
      </c>
      <c r="D312" s="76">
        <v>0.38</v>
      </c>
      <c r="E312" s="77">
        <v>0.38</v>
      </c>
    </row>
    <row r="313" spans="1:5" ht="15">
      <c r="A313" s="75" t="s">
        <v>1172</v>
      </c>
      <c r="B313" s="98">
        <v>1</v>
      </c>
      <c r="C313" s="99">
        <v>8</v>
      </c>
      <c r="D313" s="76">
        <v>0.39</v>
      </c>
      <c r="E313" s="77">
        <v>0.38</v>
      </c>
    </row>
    <row r="314" spans="1:5" ht="15">
      <c r="A314" s="75" t="s">
        <v>1173</v>
      </c>
      <c r="B314" s="98">
        <v>1</v>
      </c>
      <c r="C314" s="99">
        <v>2</v>
      </c>
      <c r="D314" s="76">
        <v>0.38</v>
      </c>
      <c r="E314" s="77">
        <v>0.38</v>
      </c>
    </row>
    <row r="315" spans="1:5" ht="15">
      <c r="A315" s="75" t="s">
        <v>1174</v>
      </c>
      <c r="B315" s="98">
        <v>1</v>
      </c>
      <c r="C315" s="99">
        <v>8</v>
      </c>
      <c r="D315" s="76">
        <v>0.38</v>
      </c>
      <c r="E315" s="77">
        <v>0.38</v>
      </c>
    </row>
    <row r="316" spans="1:5" ht="15">
      <c r="A316" s="75" t="s">
        <v>1175</v>
      </c>
      <c r="B316" s="98">
        <v>2</v>
      </c>
      <c r="C316" s="99">
        <v>1</v>
      </c>
      <c r="D316" s="76">
        <v>0.38</v>
      </c>
      <c r="E316" s="77">
        <v>0.38</v>
      </c>
    </row>
    <row r="317" spans="1:5" ht="15">
      <c r="A317" s="75" t="s">
        <v>1176</v>
      </c>
      <c r="B317" s="98">
        <v>2</v>
      </c>
      <c r="C317" s="99">
        <v>1</v>
      </c>
      <c r="D317" s="76">
        <v>0.38</v>
      </c>
      <c r="E317" s="77">
        <v>0.37</v>
      </c>
    </row>
    <row r="318" spans="1:5" ht="15">
      <c r="A318" s="75" t="s">
        <v>1177</v>
      </c>
      <c r="B318" s="98">
        <v>4</v>
      </c>
      <c r="C318" s="99">
        <v>1</v>
      </c>
      <c r="D318" s="76">
        <v>0.37</v>
      </c>
      <c r="E318" s="77">
        <v>0.37</v>
      </c>
    </row>
    <row r="319" spans="1:5" ht="15">
      <c r="A319" s="75" t="s">
        <v>1178</v>
      </c>
      <c r="B319" s="98">
        <v>3</v>
      </c>
      <c r="C319" s="99">
        <v>1</v>
      </c>
      <c r="D319" s="76">
        <v>0.37</v>
      </c>
      <c r="E319" s="77">
        <v>0.37</v>
      </c>
    </row>
    <row r="320" spans="1:5" ht="15">
      <c r="A320" s="75" t="s">
        <v>1179</v>
      </c>
      <c r="B320" s="98">
        <v>1</v>
      </c>
      <c r="C320" s="99">
        <v>2</v>
      </c>
      <c r="D320" s="76">
        <v>0.37</v>
      </c>
      <c r="E320" s="77">
        <v>0.37</v>
      </c>
    </row>
    <row r="321" spans="1:5" ht="15">
      <c r="A321" s="75" t="s">
        <v>1180</v>
      </c>
      <c r="B321" s="98">
        <v>1</v>
      </c>
      <c r="C321" s="99">
        <v>8</v>
      </c>
      <c r="D321" s="76">
        <v>0.37</v>
      </c>
      <c r="E321" s="77">
        <v>0.37</v>
      </c>
    </row>
    <row r="322" spans="1:5" ht="15">
      <c r="A322" s="75" t="s">
        <v>1181</v>
      </c>
      <c r="B322" s="98">
        <v>1</v>
      </c>
      <c r="C322" s="99">
        <v>17</v>
      </c>
      <c r="D322" s="76">
        <v>0.37</v>
      </c>
      <c r="E322" s="77">
        <v>0.37</v>
      </c>
    </row>
    <row r="323" spans="1:5" ht="15">
      <c r="A323" s="75" t="s">
        <v>1182</v>
      </c>
      <c r="B323" s="98">
        <v>1</v>
      </c>
      <c r="C323" s="99">
        <v>4</v>
      </c>
      <c r="D323" s="76">
        <v>0.37</v>
      </c>
      <c r="E323" s="77">
        <v>0.37</v>
      </c>
    </row>
    <row r="324" spans="1:5" ht="15">
      <c r="A324" s="75" t="s">
        <v>1183</v>
      </c>
      <c r="B324" s="98">
        <v>2</v>
      </c>
      <c r="C324" s="99">
        <v>1</v>
      </c>
      <c r="D324" s="76">
        <v>0.37</v>
      </c>
      <c r="E324" s="77">
        <v>0.37</v>
      </c>
    </row>
    <row r="325" spans="1:5" ht="15">
      <c r="A325" s="75" t="s">
        <v>1184</v>
      </c>
      <c r="B325" s="98">
        <v>6</v>
      </c>
      <c r="C325" s="99">
        <v>1</v>
      </c>
      <c r="D325" s="76">
        <v>0.36</v>
      </c>
      <c r="E325" s="77">
        <v>0.36</v>
      </c>
    </row>
    <row r="326" spans="1:5" ht="15">
      <c r="A326" s="75" t="s">
        <v>1185</v>
      </c>
      <c r="B326" s="98">
        <v>1</v>
      </c>
      <c r="C326" s="99">
        <v>3</v>
      </c>
      <c r="D326" s="76">
        <v>0.36</v>
      </c>
      <c r="E326" s="77">
        <v>0.36</v>
      </c>
    </row>
    <row r="327" spans="1:5" ht="15">
      <c r="A327" s="75" t="s">
        <v>1186</v>
      </c>
      <c r="B327" s="98">
        <v>1</v>
      </c>
      <c r="C327" s="99">
        <v>7</v>
      </c>
      <c r="D327" s="76">
        <v>0.36</v>
      </c>
      <c r="E327" s="77">
        <v>0.36</v>
      </c>
    </row>
    <row r="328" spans="1:5" ht="15">
      <c r="A328" s="75" t="s">
        <v>1187</v>
      </c>
      <c r="B328" s="98">
        <v>1</v>
      </c>
      <c r="C328" s="99">
        <v>4</v>
      </c>
      <c r="D328" s="76">
        <v>0.36</v>
      </c>
      <c r="E328" s="77">
        <v>0.36</v>
      </c>
    </row>
    <row r="329" spans="1:5" ht="15">
      <c r="A329" s="75" t="s">
        <v>1188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1189</v>
      </c>
      <c r="B330" s="98">
        <v>5</v>
      </c>
      <c r="C330" s="99">
        <v>1</v>
      </c>
      <c r="D330" s="76">
        <v>0.36</v>
      </c>
      <c r="E330" s="77">
        <v>0.36</v>
      </c>
    </row>
    <row r="331" spans="1:5" ht="15">
      <c r="A331" s="75" t="s">
        <v>1190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1191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1192</v>
      </c>
      <c r="B333" s="98">
        <v>1</v>
      </c>
      <c r="C333" s="99">
        <v>1</v>
      </c>
      <c r="D333" s="76">
        <v>0.35000000000000003</v>
      </c>
      <c r="E333" s="77">
        <v>0.35000000000000003</v>
      </c>
    </row>
    <row r="334" spans="1:5" ht="15">
      <c r="A334" s="75" t="s">
        <v>1193</v>
      </c>
      <c r="B334" s="98">
        <v>1</v>
      </c>
      <c r="C334" s="99">
        <v>6</v>
      </c>
      <c r="D334" s="76">
        <v>0.35000000000000003</v>
      </c>
      <c r="E334" s="77">
        <v>0.35000000000000003</v>
      </c>
    </row>
    <row r="335" spans="1:5" ht="15">
      <c r="A335" s="75" t="s">
        <v>1194</v>
      </c>
      <c r="B335" s="98">
        <v>1</v>
      </c>
      <c r="C335" s="99">
        <v>14</v>
      </c>
      <c r="D335" s="76">
        <v>0.35000000000000003</v>
      </c>
      <c r="E335" s="77">
        <v>0.35000000000000003</v>
      </c>
    </row>
    <row r="336" spans="1:5" ht="15">
      <c r="A336" s="75" t="s">
        <v>1195</v>
      </c>
      <c r="B336" s="98">
        <v>1</v>
      </c>
      <c r="C336" s="99">
        <v>13</v>
      </c>
      <c r="D336" s="76">
        <v>0.35000000000000003</v>
      </c>
      <c r="E336" s="77">
        <v>0.35000000000000003</v>
      </c>
    </row>
    <row r="337" spans="1:5" ht="15">
      <c r="A337" s="75" t="s">
        <v>1196</v>
      </c>
      <c r="B337" s="98">
        <v>1</v>
      </c>
      <c r="C337" s="99">
        <v>8</v>
      </c>
      <c r="D337" s="76">
        <v>0.34</v>
      </c>
      <c r="E337" s="77">
        <v>0.34</v>
      </c>
    </row>
    <row r="338" spans="1:5" ht="15">
      <c r="A338" s="75" t="s">
        <v>1197</v>
      </c>
      <c r="B338" s="98">
        <v>1</v>
      </c>
      <c r="C338" s="99">
        <v>12</v>
      </c>
      <c r="D338" s="76">
        <v>0.34</v>
      </c>
      <c r="E338" s="77">
        <v>0.34</v>
      </c>
    </row>
    <row r="339" spans="1:5" ht="15">
      <c r="A339" s="75" t="s">
        <v>1198</v>
      </c>
      <c r="B339" s="98">
        <v>1</v>
      </c>
      <c r="C339" s="99">
        <v>1</v>
      </c>
      <c r="D339" s="76">
        <v>0.33</v>
      </c>
      <c r="E339" s="77">
        <v>0.33</v>
      </c>
    </row>
    <row r="340" spans="1:5" ht="15">
      <c r="A340" s="75" t="s">
        <v>1199</v>
      </c>
      <c r="B340" s="98">
        <v>1</v>
      </c>
      <c r="C340" s="99">
        <v>6</v>
      </c>
      <c r="D340" s="76">
        <v>0.33</v>
      </c>
      <c r="E340" s="77">
        <v>0.33</v>
      </c>
    </row>
    <row r="341" spans="1:5" ht="15">
      <c r="A341" s="75" t="s">
        <v>1200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1201</v>
      </c>
      <c r="B342" s="98">
        <v>1</v>
      </c>
      <c r="C342" s="99">
        <v>3</v>
      </c>
      <c r="D342" s="76">
        <v>0.33</v>
      </c>
      <c r="E342" s="77">
        <v>0.33</v>
      </c>
    </row>
    <row r="343" spans="1:5" ht="15">
      <c r="A343" s="75" t="s">
        <v>1202</v>
      </c>
      <c r="B343" s="98">
        <v>3</v>
      </c>
      <c r="C343" s="99">
        <v>1</v>
      </c>
      <c r="D343" s="76">
        <v>0.32</v>
      </c>
      <c r="E343" s="77">
        <v>0.32</v>
      </c>
    </row>
    <row r="344" spans="1:5" ht="15">
      <c r="A344" s="75" t="s">
        <v>1203</v>
      </c>
      <c r="B344" s="98">
        <v>1</v>
      </c>
      <c r="C344" s="99">
        <v>1</v>
      </c>
      <c r="D344" s="76">
        <v>0.32</v>
      </c>
      <c r="E344" s="77">
        <v>0.32</v>
      </c>
    </row>
    <row r="345" spans="1:5" ht="15">
      <c r="A345" s="75" t="s">
        <v>1204</v>
      </c>
      <c r="B345" s="98">
        <v>1</v>
      </c>
      <c r="C345" s="99">
        <v>7</v>
      </c>
      <c r="D345" s="76">
        <v>0.32</v>
      </c>
      <c r="E345" s="77">
        <v>0.32</v>
      </c>
    </row>
    <row r="346" spans="1:5" ht="15">
      <c r="A346" s="75" t="s">
        <v>1205</v>
      </c>
      <c r="B346" s="98">
        <v>3</v>
      </c>
      <c r="C346" s="99">
        <v>1</v>
      </c>
      <c r="D346" s="76">
        <v>0.32</v>
      </c>
      <c r="E346" s="77">
        <v>0.32</v>
      </c>
    </row>
    <row r="347" spans="1:5" ht="15">
      <c r="A347" s="75" t="s">
        <v>1206</v>
      </c>
      <c r="B347" s="98">
        <v>1</v>
      </c>
      <c r="C347" s="99">
        <v>26</v>
      </c>
      <c r="D347" s="76">
        <v>0.31</v>
      </c>
      <c r="E347" s="77">
        <v>0.31</v>
      </c>
    </row>
    <row r="348" spans="1:5" ht="15">
      <c r="A348" s="75" t="s">
        <v>1207</v>
      </c>
      <c r="B348" s="98">
        <v>1</v>
      </c>
      <c r="C348" s="99">
        <v>10</v>
      </c>
      <c r="D348" s="76">
        <v>0.3</v>
      </c>
      <c r="E348" s="77">
        <v>0.3</v>
      </c>
    </row>
    <row r="349" spans="1:5" ht="15">
      <c r="A349" s="75" t="s">
        <v>1208</v>
      </c>
      <c r="B349" s="98">
        <v>1</v>
      </c>
      <c r="C349" s="99">
        <v>6</v>
      </c>
      <c r="D349" s="76">
        <v>0.3</v>
      </c>
      <c r="E349" s="77">
        <v>0.3</v>
      </c>
    </row>
    <row r="350" spans="1:5" ht="15">
      <c r="A350" s="75" t="s">
        <v>1209</v>
      </c>
      <c r="B350" s="98">
        <v>4</v>
      </c>
      <c r="C350" s="99">
        <v>1</v>
      </c>
      <c r="D350" s="76">
        <v>0.3</v>
      </c>
      <c r="E350" s="77">
        <v>0.3</v>
      </c>
    </row>
    <row r="351" spans="1:5" ht="15">
      <c r="A351" s="75" t="s">
        <v>1210</v>
      </c>
      <c r="B351" s="98">
        <v>1</v>
      </c>
      <c r="C351" s="99">
        <v>3</v>
      </c>
      <c r="D351" s="76">
        <v>0.29</v>
      </c>
      <c r="E351" s="77">
        <v>0.29</v>
      </c>
    </row>
    <row r="352" spans="1:5" ht="15">
      <c r="A352" s="75" t="s">
        <v>1211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  <row r="772" spans="1:5" ht="15">
      <c r="A772" s="75"/>
      <c r="B772" s="100"/>
      <c r="C772" s="77"/>
      <c r="D772" s="76"/>
      <c r="E772" s="77"/>
    </row>
    <row r="773" spans="1:5" ht="15">
      <c r="A773" s="75"/>
      <c r="B773" s="100"/>
      <c r="C773" s="77"/>
      <c r="D773" s="76"/>
      <c r="E773" s="77"/>
    </row>
    <row r="774" spans="1:5" ht="15">
      <c r="A774" s="75"/>
      <c r="B774" s="100"/>
      <c r="C774" s="77"/>
      <c r="D774" s="76"/>
      <c r="E774" s="77"/>
    </row>
    <row r="775" spans="1:5" ht="15">
      <c r="A775" s="75"/>
      <c r="B775" s="100"/>
      <c r="C775" s="77"/>
      <c r="D775" s="76"/>
      <c r="E775" s="77"/>
    </row>
    <row r="776" spans="1:5" ht="15">
      <c r="A776" s="75"/>
      <c r="B776" s="100"/>
      <c r="C776" s="77"/>
      <c r="D776" s="76"/>
      <c r="E776" s="77"/>
    </row>
    <row r="777" spans="1:5" ht="15">
      <c r="A777" s="75"/>
      <c r="B777" s="100"/>
      <c r="C777" s="77"/>
      <c r="D777" s="76"/>
      <c r="E777" s="77"/>
    </row>
    <row r="778" spans="1:5" ht="15">
      <c r="A778" s="75"/>
      <c r="B778" s="100"/>
      <c r="C778" s="77"/>
      <c r="D778" s="76"/>
      <c r="E778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4"/>
      <c r="B1" s="114"/>
      <c r="C1" s="114"/>
      <c r="D1" s="114"/>
    </row>
    <row r="2" spans="1:4" ht="50.1" customHeight="1" thickBot="1">
      <c r="A2" s="105" t="str">
        <f>"MARGIN INTERVALS EFFECTIVE ON "&amp;'OPTIONS - MARGIN INTERVALS'!A1</f>
        <v>MARGIN INTERVALS EFFECTIVE ON JUNE 6, 2024</v>
      </c>
      <c r="B2" s="106"/>
      <c r="C2" s="106"/>
      <c r="D2" s="106"/>
    </row>
    <row r="3" spans="1:4" ht="15" customHeight="1">
      <c r="A3" s="115" t="s">
        <v>17</v>
      </c>
      <c r="B3" s="115" t="s">
        <v>12</v>
      </c>
      <c r="C3" s="115" t="s">
        <v>13</v>
      </c>
      <c r="D3" s="115" t="s">
        <v>14</v>
      </c>
    </row>
    <row r="4" spans="1:4" ht="15.75" thickBot="1">
      <c r="A4" s="116"/>
      <c r="B4" s="116"/>
      <c r="C4" s="116"/>
      <c r="D4" s="116"/>
    </row>
    <row r="5" spans="1:4" ht="15">
      <c r="A5" s="48" t="s">
        <v>661</v>
      </c>
      <c r="B5" s="49" t="s">
        <v>662</v>
      </c>
      <c r="C5" s="39">
        <v>0.0012592463826856758</v>
      </c>
      <c r="D5" s="50">
        <v>0.0012504694418612955</v>
      </c>
    </row>
    <row r="6" spans="1:4" ht="15">
      <c r="A6" s="48" t="s">
        <v>663</v>
      </c>
      <c r="B6" s="49" t="s">
        <v>664</v>
      </c>
      <c r="C6" s="39">
        <v>0.2613267379033426</v>
      </c>
      <c r="D6" s="50">
        <v>0.2606971477947926</v>
      </c>
    </row>
    <row r="7" spans="1:4" ht="15">
      <c r="A7" s="48" t="s">
        <v>665</v>
      </c>
      <c r="B7" s="49" t="s">
        <v>666</v>
      </c>
      <c r="C7" s="39">
        <v>0.022205413535220098</v>
      </c>
      <c r="D7" s="50">
        <v>0.02228488621974592</v>
      </c>
    </row>
    <row r="8" spans="1:4" ht="15">
      <c r="A8" s="48" t="s">
        <v>667</v>
      </c>
      <c r="B8" s="49" t="s">
        <v>668</v>
      </c>
      <c r="C8" s="39">
        <v>0.013649225839063785</v>
      </c>
      <c r="D8" s="50">
        <v>0.0136609753519671</v>
      </c>
    </row>
    <row r="9" spans="1:4" ht="15">
      <c r="A9" s="48" t="s">
        <v>669</v>
      </c>
      <c r="B9" s="49" t="s">
        <v>670</v>
      </c>
      <c r="C9" s="39">
        <v>0.0065119650681405026</v>
      </c>
      <c r="D9" s="50">
        <v>0.0065137933974085994</v>
      </c>
    </row>
    <row r="10" spans="1:4" ht="15">
      <c r="A10" s="48" t="s">
        <v>671</v>
      </c>
      <c r="B10" s="49" t="s">
        <v>672</v>
      </c>
      <c r="C10" s="39">
        <v>0.0019971204813469764</v>
      </c>
      <c r="D10" s="50">
        <v>0.001997249777435654</v>
      </c>
    </row>
    <row r="11" spans="1:4" ht="15">
      <c r="A11" s="48" t="s">
        <v>673</v>
      </c>
      <c r="B11" s="49" t="s">
        <v>674</v>
      </c>
      <c r="C11" s="39">
        <v>0.0011890087839118773</v>
      </c>
      <c r="D11" s="50">
        <v>0.001180815980254301</v>
      </c>
    </row>
    <row r="12" spans="1:4" ht="15">
      <c r="A12" s="48" t="s">
        <v>675</v>
      </c>
      <c r="B12" s="49" t="s">
        <v>674</v>
      </c>
      <c r="C12" s="39">
        <v>0.0031927549636155896</v>
      </c>
      <c r="D12" s="50">
        <v>0.003181435664581605</v>
      </c>
    </row>
    <row r="13" spans="1:4" ht="15">
      <c r="A13" s="48" t="s">
        <v>676</v>
      </c>
      <c r="B13" s="49" t="s">
        <v>674</v>
      </c>
      <c r="C13" s="39">
        <v>0.004249797100499644</v>
      </c>
      <c r="D13" s="50">
        <v>0.0042490557576727725</v>
      </c>
    </row>
    <row r="14" spans="1:4" ht="15">
      <c r="A14" s="63" t="s">
        <v>677</v>
      </c>
      <c r="B14" s="49" t="s">
        <v>674</v>
      </c>
      <c r="C14" s="39">
        <v>0.004182079130316897</v>
      </c>
      <c r="D14" s="50">
        <v>0.004182882593879141</v>
      </c>
    </row>
    <row r="15" spans="1:4" ht="15">
      <c r="A15" s="48" t="s">
        <v>678</v>
      </c>
      <c r="B15" s="49" t="s">
        <v>679</v>
      </c>
      <c r="C15" s="39">
        <v>0.049511763604899145</v>
      </c>
      <c r="D15" s="50">
        <v>0.04958145076478251</v>
      </c>
    </row>
    <row r="16" spans="1:4" ht="15">
      <c r="A16" s="48" t="s">
        <v>680</v>
      </c>
      <c r="B16" s="49" t="s">
        <v>681</v>
      </c>
      <c r="C16" s="39">
        <v>0.04801822712389035</v>
      </c>
      <c r="D16" s="50">
        <v>0.047990228955755075</v>
      </c>
    </row>
    <row r="17" spans="1:4" ht="15">
      <c r="A17" s="63" t="s">
        <v>682</v>
      </c>
      <c r="B17" s="49" t="s">
        <v>683</v>
      </c>
      <c r="C17" s="39">
        <v>0.046989186695205624</v>
      </c>
      <c r="D17" s="50">
        <v>0.04691501556375362</v>
      </c>
    </row>
    <row r="18" spans="1:4" ht="15">
      <c r="A18" s="63" t="s">
        <v>684</v>
      </c>
      <c r="B18" s="49" t="s">
        <v>685</v>
      </c>
      <c r="C18" s="39">
        <v>0.02107819997107652</v>
      </c>
      <c r="D18" s="50">
        <v>0.021081779734406926</v>
      </c>
    </row>
    <row r="19" spans="1:4" ht="15">
      <c r="A19" s="63" t="s">
        <v>686</v>
      </c>
      <c r="B19" s="49" t="s">
        <v>685</v>
      </c>
      <c r="C19" s="39">
        <v>0.03408384757242161</v>
      </c>
      <c r="D19" s="50">
        <v>0.034085413735033834</v>
      </c>
    </row>
    <row r="20" spans="1:4" ht="15">
      <c r="A20" s="63" t="s">
        <v>687</v>
      </c>
      <c r="B20" s="49" t="s">
        <v>685</v>
      </c>
      <c r="C20" s="39">
        <v>0.04064736163054674</v>
      </c>
      <c r="D20" s="50">
        <v>0.04063945515474313</v>
      </c>
    </row>
    <row r="21" spans="1:4" ht="15">
      <c r="A21" s="63" t="s">
        <v>688</v>
      </c>
      <c r="B21" s="53" t="s">
        <v>689</v>
      </c>
      <c r="C21" s="39">
        <v>0.04849005017355498</v>
      </c>
      <c r="D21" s="50">
        <v>0.0483514748719039</v>
      </c>
    </row>
    <row r="22" spans="1:4" ht="15">
      <c r="A22" s="63" t="s">
        <v>690</v>
      </c>
      <c r="B22" s="53" t="s">
        <v>691</v>
      </c>
      <c r="C22" s="39">
        <v>0.11219226851713865</v>
      </c>
      <c r="D22" s="50">
        <v>0.11330354735556536</v>
      </c>
    </row>
    <row r="23" spans="1:4" ht="15">
      <c r="A23" s="63" t="s">
        <v>692</v>
      </c>
      <c r="B23" s="53" t="s">
        <v>693</v>
      </c>
      <c r="C23" s="39">
        <v>0.05350986183491238</v>
      </c>
      <c r="D23" s="50">
        <v>0.05340521036601311</v>
      </c>
    </row>
    <row r="24" spans="1:4" ht="15">
      <c r="A24" s="63" t="s">
        <v>694</v>
      </c>
      <c r="B24" s="53" t="s">
        <v>695</v>
      </c>
      <c r="C24" s="39">
        <v>0.0695197408327974</v>
      </c>
      <c r="D24" s="50">
        <v>0.06962683928979209</v>
      </c>
    </row>
    <row r="25" spans="1:4" ht="15">
      <c r="A25" s="63" t="s">
        <v>696</v>
      </c>
      <c r="B25" s="53" t="s">
        <v>697</v>
      </c>
      <c r="C25" s="39">
        <v>0.049683994958588676</v>
      </c>
      <c r="D25" s="50">
        <v>0.04963933958774615</v>
      </c>
    </row>
    <row r="26" spans="1:4" ht="15">
      <c r="A26" s="63" t="s">
        <v>698</v>
      </c>
      <c r="B26" s="53" t="s">
        <v>699</v>
      </c>
      <c r="C26" s="39">
        <v>0.05395996712127079</v>
      </c>
      <c r="D26" s="50">
        <v>0.05385182030931779</v>
      </c>
    </row>
    <row r="27" spans="1:4" ht="15">
      <c r="A27" s="63" t="s">
        <v>700</v>
      </c>
      <c r="B27" s="53" t="s">
        <v>701</v>
      </c>
      <c r="C27" s="39">
        <v>0.06178031064767788</v>
      </c>
      <c r="D27" s="50">
        <v>0.06178220128464121</v>
      </c>
    </row>
    <row r="28" spans="1:4" ht="15">
      <c r="A28" s="63" t="s">
        <v>702</v>
      </c>
      <c r="B28" s="53" t="s">
        <v>703</v>
      </c>
      <c r="C28" s="39">
        <v>0.05656226894482093</v>
      </c>
      <c r="D28" s="50">
        <v>0.056443173985314864</v>
      </c>
    </row>
    <row r="29" spans="1:4" ht="15">
      <c r="A29" s="63" t="s">
        <v>704</v>
      </c>
      <c r="B29" s="53" t="s">
        <v>705</v>
      </c>
      <c r="C29" s="39">
        <v>0.049683994958588676</v>
      </c>
      <c r="D29" s="50">
        <v>0.04963933958774615</v>
      </c>
    </row>
    <row r="30" spans="1:4" ht="15">
      <c r="A30" s="63" t="s">
        <v>706</v>
      </c>
      <c r="B30" s="53" t="s">
        <v>707</v>
      </c>
      <c r="C30" s="39">
        <v>0.061324279499245744</v>
      </c>
      <c r="D30" s="50">
        <v>0.06116509423346576</v>
      </c>
    </row>
    <row r="31" spans="1:4" ht="15">
      <c r="A31" s="63" t="s">
        <v>708</v>
      </c>
      <c r="B31" s="53" t="s">
        <v>709</v>
      </c>
      <c r="C31" s="39">
        <v>0.04637465527352481</v>
      </c>
      <c r="D31" s="50">
        <v>0.046284828577792786</v>
      </c>
    </row>
    <row r="32" spans="1:4" ht="15">
      <c r="A32" s="63" t="s">
        <v>710</v>
      </c>
      <c r="B32" s="53" t="s">
        <v>711</v>
      </c>
      <c r="C32" s="39">
        <v>0.05512958027781911</v>
      </c>
      <c r="D32" s="50">
        <v>0.05496450888444812</v>
      </c>
    </row>
    <row r="33" spans="1:4" ht="15">
      <c r="A33" s="63" t="s">
        <v>712</v>
      </c>
      <c r="B33" s="53" t="s">
        <v>713</v>
      </c>
      <c r="C33" s="39">
        <v>0.061479417610368375</v>
      </c>
      <c r="D33" s="50">
        <v>0.06135970316648424</v>
      </c>
    </row>
    <row r="34" spans="1:4" ht="15">
      <c r="A34" s="63" t="s">
        <v>714</v>
      </c>
      <c r="B34" s="53" t="s">
        <v>715</v>
      </c>
      <c r="C34" s="39">
        <v>0.08617521966170118</v>
      </c>
      <c r="D34" s="50">
        <v>0.08618417187903801</v>
      </c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"MARGIN INTERVALS EFFECTIVE ON "&amp;'OPTIONS - MARGIN INTERVALS'!A1</f>
        <v>MARGIN INTERVALS EFFECTIVE ON JUNE 6, 2024</v>
      </c>
      <c r="B2" s="106"/>
      <c r="C2" s="106"/>
      <c r="D2" s="106"/>
    </row>
    <row r="3" spans="1:4" ht="15" customHeight="1">
      <c r="A3" s="119" t="s">
        <v>17</v>
      </c>
      <c r="B3" s="121" t="s">
        <v>12</v>
      </c>
      <c r="C3" s="123" t="s">
        <v>13</v>
      </c>
      <c r="D3" s="125" t="s">
        <v>14</v>
      </c>
    </row>
    <row r="4" spans="1:4" ht="15.75" thickBot="1">
      <c r="A4" s="120"/>
      <c r="B4" s="122"/>
      <c r="C4" s="124"/>
      <c r="D4" s="126"/>
    </row>
    <row r="5" spans="1:4" ht="15">
      <c r="A5" s="37" t="s">
        <v>716</v>
      </c>
      <c r="B5" s="38" t="s">
        <v>71</v>
      </c>
      <c r="C5" s="64">
        <v>0.11371250840201069</v>
      </c>
      <c r="D5" s="40">
        <v>0.11362838922010841</v>
      </c>
    </row>
    <row r="6" spans="1:4" ht="15">
      <c r="A6" s="48" t="s">
        <v>717</v>
      </c>
      <c r="B6" s="49" t="s">
        <v>55</v>
      </c>
      <c r="C6" s="39">
        <v>0.11615439342536969</v>
      </c>
      <c r="D6" s="45">
        <v>0.11846766873009265</v>
      </c>
    </row>
    <row r="7" spans="1:4" ht="15">
      <c r="A7" s="48" t="s">
        <v>718</v>
      </c>
      <c r="B7" s="49" t="s">
        <v>65</v>
      </c>
      <c r="C7" s="39">
        <v>0.07033671554506381</v>
      </c>
      <c r="D7" s="50">
        <v>0.07033600740852176</v>
      </c>
    </row>
    <row r="8" spans="1:4" ht="15">
      <c r="A8" s="48" t="s">
        <v>719</v>
      </c>
      <c r="B8" s="49" t="s">
        <v>73</v>
      </c>
      <c r="C8" s="39">
        <v>0.10375274749620002</v>
      </c>
      <c r="D8" s="50">
        <v>0.10376114296985438</v>
      </c>
    </row>
    <row r="9" spans="1:4" ht="15">
      <c r="A9" s="48" t="s">
        <v>720</v>
      </c>
      <c r="B9" s="49" t="s">
        <v>43</v>
      </c>
      <c r="C9" s="39">
        <v>0.11626243152851984</v>
      </c>
      <c r="D9" s="45">
        <v>0.11848549984558096</v>
      </c>
    </row>
    <row r="10" spans="1:4" ht="15">
      <c r="A10" s="48" t="s">
        <v>721</v>
      </c>
      <c r="B10" s="49" t="s">
        <v>93</v>
      </c>
      <c r="C10" s="39">
        <v>0.06390533626985298</v>
      </c>
      <c r="D10" s="50">
        <v>0.06378650237833286</v>
      </c>
    </row>
    <row r="11" spans="1:4" ht="15">
      <c r="A11" s="48" t="s">
        <v>722</v>
      </c>
      <c r="B11" s="49" t="s">
        <v>118</v>
      </c>
      <c r="C11" s="39">
        <v>0.0829052707556314</v>
      </c>
      <c r="D11" s="45">
        <v>0.0831917020775054</v>
      </c>
    </row>
    <row r="12" spans="1:4" ht="15">
      <c r="A12" s="48" t="s">
        <v>723</v>
      </c>
      <c r="B12" s="49" t="s">
        <v>115</v>
      </c>
      <c r="C12" s="39">
        <v>0.07809833865725224</v>
      </c>
      <c r="D12" s="50">
        <v>0.07808957953625781</v>
      </c>
    </row>
    <row r="13" spans="1:4" ht="15">
      <c r="A13" s="48" t="s">
        <v>724</v>
      </c>
      <c r="B13" s="49" t="s">
        <v>167</v>
      </c>
      <c r="C13" s="39">
        <v>0.07673296797494983</v>
      </c>
      <c r="D13" s="45">
        <v>0.07660675346771174</v>
      </c>
    </row>
    <row r="14" spans="1:4" ht="15">
      <c r="A14" s="48" t="s">
        <v>725</v>
      </c>
      <c r="B14" s="49" t="s">
        <v>79</v>
      </c>
      <c r="C14" s="39">
        <v>0.09778640782522786</v>
      </c>
      <c r="D14" s="50">
        <v>0.0974813442085951</v>
      </c>
    </row>
    <row r="15" spans="1:4" ht="15">
      <c r="A15" s="48" t="s">
        <v>726</v>
      </c>
      <c r="B15" s="49" t="s">
        <v>172</v>
      </c>
      <c r="C15" s="39">
        <v>0.05455238835481743</v>
      </c>
      <c r="D15" s="45">
        <v>0.054256849672947166</v>
      </c>
    </row>
    <row r="16" spans="1:4" ht="15">
      <c r="A16" s="48" t="s">
        <v>727</v>
      </c>
      <c r="B16" s="49" t="s">
        <v>170</v>
      </c>
      <c r="C16" s="39">
        <v>0.10861952902395931</v>
      </c>
      <c r="D16" s="50">
        <v>0.10872412172123176</v>
      </c>
    </row>
    <row r="17" spans="1:4" ht="15">
      <c r="A17" s="48" t="s">
        <v>728</v>
      </c>
      <c r="B17" s="49" t="s">
        <v>187</v>
      </c>
      <c r="C17" s="39">
        <v>0.07305715374131301</v>
      </c>
      <c r="D17" s="45">
        <v>0.0731056035670294</v>
      </c>
    </row>
    <row r="18" spans="1:4" ht="15">
      <c r="A18" s="48" t="s">
        <v>729</v>
      </c>
      <c r="B18" s="49" t="s">
        <v>159</v>
      </c>
      <c r="C18" s="39">
        <v>0.09076695282808983</v>
      </c>
      <c r="D18" s="50">
        <v>0.09049690776339991</v>
      </c>
    </row>
    <row r="19" spans="1:4" ht="15">
      <c r="A19" s="48" t="s">
        <v>730</v>
      </c>
      <c r="B19" s="49" t="s">
        <v>207</v>
      </c>
      <c r="C19" s="39">
        <v>0.06762135507696455</v>
      </c>
      <c r="D19" s="45">
        <v>0.0674376574903014</v>
      </c>
    </row>
    <row r="20" spans="1:4" ht="15">
      <c r="A20" s="48" t="s">
        <v>731</v>
      </c>
      <c r="B20" s="49" t="s">
        <v>233</v>
      </c>
      <c r="C20" s="39">
        <v>0.060999087993165495</v>
      </c>
      <c r="D20" s="50">
        <v>0.06100049098603308</v>
      </c>
    </row>
    <row r="21" spans="1:4" ht="15">
      <c r="A21" s="48" t="s">
        <v>732</v>
      </c>
      <c r="B21" s="49" t="s">
        <v>608</v>
      </c>
      <c r="C21" s="39">
        <v>0.08439577750638233</v>
      </c>
      <c r="D21" s="45">
        <v>0.08458071950093202</v>
      </c>
    </row>
    <row r="22" spans="1:4" ht="15">
      <c r="A22" s="48" t="s">
        <v>733</v>
      </c>
      <c r="B22" s="49" t="s">
        <v>231</v>
      </c>
      <c r="C22" s="39">
        <v>0.06582001029953678</v>
      </c>
      <c r="D22" s="50">
        <v>0.0658215981363557</v>
      </c>
    </row>
    <row r="23" spans="1:4" ht="15">
      <c r="A23" s="48" t="s">
        <v>734</v>
      </c>
      <c r="B23" s="49" t="s">
        <v>244</v>
      </c>
      <c r="C23" s="39">
        <v>0.24474727461411938</v>
      </c>
      <c r="D23" s="45">
        <v>0.24415108620544246</v>
      </c>
    </row>
    <row r="24" spans="1:4" ht="15">
      <c r="A24" s="48" t="s">
        <v>735</v>
      </c>
      <c r="B24" s="49" t="s">
        <v>246</v>
      </c>
      <c r="C24" s="39">
        <v>0.24440108049739304</v>
      </c>
      <c r="D24" s="50">
        <v>0.24381457802000117</v>
      </c>
    </row>
    <row r="25" spans="1:4" ht="15">
      <c r="A25" s="48" t="s">
        <v>736</v>
      </c>
      <c r="B25" s="49" t="s">
        <v>215</v>
      </c>
      <c r="C25" s="39">
        <v>0.2233925841734975</v>
      </c>
      <c r="D25" s="45">
        <v>0.22318717038881913</v>
      </c>
    </row>
    <row r="26" spans="1:4" ht="15">
      <c r="A26" s="48" t="s">
        <v>737</v>
      </c>
      <c r="B26" s="49" t="s">
        <v>362</v>
      </c>
      <c r="C26" s="39">
        <v>0.10231259857739076</v>
      </c>
      <c r="D26" s="50">
        <v>0.1023117462835856</v>
      </c>
    </row>
    <row r="27" spans="1:4" ht="15">
      <c r="A27" s="48" t="s">
        <v>738</v>
      </c>
      <c r="B27" s="49" t="s">
        <v>266</v>
      </c>
      <c r="C27" s="39">
        <v>0.05424102822010706</v>
      </c>
      <c r="D27" s="45">
        <v>0.05433886392172183</v>
      </c>
    </row>
    <row r="28" spans="1:4" ht="15">
      <c r="A28" s="48" t="s">
        <v>739</v>
      </c>
      <c r="B28" s="49" t="s">
        <v>260</v>
      </c>
      <c r="C28" s="39">
        <v>0.09638596768235871</v>
      </c>
      <c r="D28" s="50">
        <v>0.09783245307885567</v>
      </c>
    </row>
    <row r="29" spans="1:4" ht="15">
      <c r="A29" s="48" t="s">
        <v>740</v>
      </c>
      <c r="B29" s="49" t="s">
        <v>276</v>
      </c>
      <c r="C29" s="39">
        <v>0.05983865749056873</v>
      </c>
      <c r="D29" s="45">
        <v>0.05971012346361034</v>
      </c>
    </row>
    <row r="30" spans="1:4" ht="15">
      <c r="A30" s="48" t="s">
        <v>741</v>
      </c>
      <c r="B30" s="49" t="s">
        <v>330</v>
      </c>
      <c r="C30" s="39">
        <v>0.07082912188960477</v>
      </c>
      <c r="D30" s="50">
        <v>0.07071552909166388</v>
      </c>
    </row>
    <row r="31" spans="1:4" ht="15">
      <c r="A31" s="48" t="s">
        <v>742</v>
      </c>
      <c r="B31" s="49" t="s">
        <v>278</v>
      </c>
      <c r="C31" s="39">
        <v>0.1376694121149612</v>
      </c>
      <c r="D31" s="45">
        <v>0.13742933733458484</v>
      </c>
    </row>
    <row r="32" spans="1:4" ht="15">
      <c r="A32" s="48" t="s">
        <v>743</v>
      </c>
      <c r="B32" s="49" t="s">
        <v>292</v>
      </c>
      <c r="C32" s="39">
        <v>0.04972557725010431</v>
      </c>
      <c r="D32" s="50">
        <v>0.05002820769591011</v>
      </c>
    </row>
    <row r="33" spans="1:4" ht="15">
      <c r="A33" s="48" t="s">
        <v>744</v>
      </c>
      <c r="B33" s="49" t="s">
        <v>248</v>
      </c>
      <c r="C33" s="39">
        <v>0.24561848272344325</v>
      </c>
      <c r="D33" s="45">
        <v>0.24501382303260194</v>
      </c>
    </row>
    <row r="34" spans="1:4" ht="15">
      <c r="A34" s="48" t="s">
        <v>745</v>
      </c>
      <c r="B34" s="49" t="s">
        <v>324</v>
      </c>
      <c r="C34" s="39">
        <v>0.07061613573699532</v>
      </c>
      <c r="D34" s="50">
        <v>0.07042665531783379</v>
      </c>
    </row>
    <row r="35" spans="1:4" ht="15">
      <c r="A35" s="48" t="s">
        <v>746</v>
      </c>
      <c r="B35" s="49" t="s">
        <v>614</v>
      </c>
      <c r="C35" s="39">
        <v>0.045855604847907176</v>
      </c>
      <c r="D35" s="45">
        <v>0.045812975497389774</v>
      </c>
    </row>
    <row r="36" spans="1:4" ht="15">
      <c r="A36" s="48" t="s">
        <v>747</v>
      </c>
      <c r="B36" s="49" t="s">
        <v>326</v>
      </c>
      <c r="C36" s="39">
        <v>0.062486536978242656</v>
      </c>
      <c r="D36" s="50">
        <v>0.06235828077115431</v>
      </c>
    </row>
    <row r="37" spans="1:4" ht="15">
      <c r="A37" s="48" t="s">
        <v>748</v>
      </c>
      <c r="B37" s="49" t="s">
        <v>470</v>
      </c>
      <c r="C37" s="39">
        <v>0.06143850947989394</v>
      </c>
      <c r="D37" s="45">
        <v>0.06128294888702033</v>
      </c>
    </row>
    <row r="38" spans="1:4" ht="15">
      <c r="A38" s="48" t="s">
        <v>749</v>
      </c>
      <c r="B38" s="49" t="s">
        <v>618</v>
      </c>
      <c r="C38" s="39">
        <v>0.0456803355657517</v>
      </c>
      <c r="D38" s="50">
        <v>0.04561788332047156</v>
      </c>
    </row>
    <row r="39" spans="1:4" ht="15">
      <c r="A39" s="48" t="s">
        <v>750</v>
      </c>
      <c r="B39" s="49" t="s">
        <v>344</v>
      </c>
      <c r="C39" s="39">
        <v>0.07490696931179416</v>
      </c>
      <c r="D39" s="45">
        <v>0.07490452982198396</v>
      </c>
    </row>
    <row r="40" spans="1:4" ht="15">
      <c r="A40" s="48" t="s">
        <v>751</v>
      </c>
      <c r="B40" s="49" t="s">
        <v>497</v>
      </c>
      <c r="C40" s="39">
        <v>0.07661270324785527</v>
      </c>
      <c r="D40" s="50">
        <v>0.07644258012077391</v>
      </c>
    </row>
    <row r="41" spans="1:4" ht="15">
      <c r="A41" s="48" t="s">
        <v>752</v>
      </c>
      <c r="B41" s="49" t="s">
        <v>352</v>
      </c>
      <c r="C41" s="39">
        <v>0.05744586908839029</v>
      </c>
      <c r="D41" s="45">
        <v>0.05728232268166833</v>
      </c>
    </row>
    <row r="42" spans="1:4" ht="15">
      <c r="A42" s="48" t="s">
        <v>753</v>
      </c>
      <c r="B42" s="49" t="s">
        <v>370</v>
      </c>
      <c r="C42" s="39">
        <v>0.16045387487609608</v>
      </c>
      <c r="D42" s="50">
        <v>0.1609335209572232</v>
      </c>
    </row>
    <row r="43" spans="1:4" ht="15">
      <c r="A43" s="48" t="s">
        <v>754</v>
      </c>
      <c r="B43" s="49" t="s">
        <v>229</v>
      </c>
      <c r="C43" s="39">
        <v>0.0577542261190107</v>
      </c>
      <c r="D43" s="45">
        <v>0.057586681005877216</v>
      </c>
    </row>
    <row r="44" spans="1:4" ht="15">
      <c r="A44" s="48" t="s">
        <v>755</v>
      </c>
      <c r="B44" s="49" t="s">
        <v>382</v>
      </c>
      <c r="C44" s="39">
        <v>0.08932769028914647</v>
      </c>
      <c r="D44" s="50">
        <v>0.08908547699701098</v>
      </c>
    </row>
    <row r="45" spans="1:4" ht="15">
      <c r="A45" s="48" t="s">
        <v>756</v>
      </c>
      <c r="B45" s="49" t="s">
        <v>386</v>
      </c>
      <c r="C45" s="39">
        <v>0.08395740996343684</v>
      </c>
      <c r="D45" s="45">
        <v>0.08381951309447452</v>
      </c>
    </row>
    <row r="46" spans="1:4" ht="15">
      <c r="A46" s="48" t="s">
        <v>757</v>
      </c>
      <c r="B46" s="49" t="s">
        <v>336</v>
      </c>
      <c r="C46" s="39">
        <v>0.08558317119621318</v>
      </c>
      <c r="D46" s="50">
        <v>0.08567069150719409</v>
      </c>
    </row>
    <row r="47" spans="1:4" ht="15">
      <c r="A47" s="48" t="s">
        <v>758</v>
      </c>
      <c r="B47" s="49" t="s">
        <v>390</v>
      </c>
      <c r="C47" s="39">
        <v>0.056176500133257506</v>
      </c>
      <c r="D47" s="45">
        <v>0.05721405898793393</v>
      </c>
    </row>
    <row r="48" spans="1:4" ht="15">
      <c r="A48" s="48" t="s">
        <v>759</v>
      </c>
      <c r="B48" s="49" t="s">
        <v>394</v>
      </c>
      <c r="C48" s="39">
        <v>0.11058542809248385</v>
      </c>
      <c r="D48" s="50">
        <v>0.11059303715789</v>
      </c>
    </row>
    <row r="49" spans="1:4" ht="15">
      <c r="A49" s="48" t="s">
        <v>760</v>
      </c>
      <c r="B49" s="49" t="s">
        <v>396</v>
      </c>
      <c r="C49" s="39">
        <v>0.07141843817960358</v>
      </c>
      <c r="D49" s="45">
        <v>0.07136896603564351</v>
      </c>
    </row>
    <row r="50" spans="1:4" ht="15">
      <c r="A50" s="48" t="s">
        <v>761</v>
      </c>
      <c r="B50" s="49" t="s">
        <v>268</v>
      </c>
      <c r="C50" s="39">
        <v>0.08755569052101443</v>
      </c>
      <c r="D50" s="50">
        <v>0.08728174527408389</v>
      </c>
    </row>
    <row r="51" spans="1:4" ht="15">
      <c r="A51" s="48" t="s">
        <v>762</v>
      </c>
      <c r="B51" s="49" t="s">
        <v>179</v>
      </c>
      <c r="C51" s="39">
        <v>0.17959156334582438</v>
      </c>
      <c r="D51" s="45">
        <v>0.1795707334577404</v>
      </c>
    </row>
    <row r="52" spans="1:4" ht="15">
      <c r="A52" s="48" t="s">
        <v>763</v>
      </c>
      <c r="B52" s="49" t="s">
        <v>120</v>
      </c>
      <c r="C52" s="39">
        <v>0.06507101930990322</v>
      </c>
      <c r="D52" s="50">
        <v>0.06492148368465822</v>
      </c>
    </row>
    <row r="53" spans="1:4" ht="15">
      <c r="A53" s="48" t="s">
        <v>764</v>
      </c>
      <c r="B53" s="49" t="s">
        <v>410</v>
      </c>
      <c r="C53" s="39">
        <v>0.11240446300744884</v>
      </c>
      <c r="D53" s="45">
        <v>0.11210379720135112</v>
      </c>
    </row>
    <row r="54" spans="1:4" ht="15">
      <c r="A54" s="48" t="s">
        <v>765</v>
      </c>
      <c r="B54" s="49" t="s">
        <v>143</v>
      </c>
      <c r="C54" s="39">
        <v>0.1232317790731866</v>
      </c>
      <c r="D54" s="50">
        <v>0.12272187618573462</v>
      </c>
    </row>
    <row r="55" spans="1:4" ht="15">
      <c r="A55" s="48" t="s">
        <v>766</v>
      </c>
      <c r="B55" s="49" t="s">
        <v>434</v>
      </c>
      <c r="C55" s="39">
        <v>0.0911732810741549</v>
      </c>
      <c r="D55" s="45">
        <v>0.09190208425129069</v>
      </c>
    </row>
    <row r="56" spans="1:4" ht="15">
      <c r="A56" s="48" t="s">
        <v>767</v>
      </c>
      <c r="B56" s="49" t="s">
        <v>548</v>
      </c>
      <c r="C56" s="39">
        <v>0.10694738522507514</v>
      </c>
      <c r="D56" s="50">
        <v>0.10709478646493527</v>
      </c>
    </row>
    <row r="57" spans="1:4" ht="15">
      <c r="A57" s="48" t="s">
        <v>768</v>
      </c>
      <c r="B57" s="49" t="s">
        <v>596</v>
      </c>
      <c r="C57" s="39">
        <v>0.11747168582723369</v>
      </c>
      <c r="D57" s="45">
        <v>0.11860639781898814</v>
      </c>
    </row>
    <row r="58" spans="1:4" ht="15">
      <c r="A58" s="48" t="s">
        <v>769</v>
      </c>
      <c r="B58" s="49" t="s">
        <v>456</v>
      </c>
      <c r="C58" s="39">
        <v>0.06963449744697417</v>
      </c>
      <c r="D58" s="50">
        <v>0.0696310748867189</v>
      </c>
    </row>
    <row r="59" spans="1:4" ht="15">
      <c r="A59" s="48" t="s">
        <v>770</v>
      </c>
      <c r="B59" s="49" t="s">
        <v>454</v>
      </c>
      <c r="C59" s="39">
        <v>0.07309811343706399</v>
      </c>
      <c r="D59" s="45">
        <v>0.07292848752935356</v>
      </c>
    </row>
    <row r="60" spans="1:4" ht="15">
      <c r="A60" s="48" t="s">
        <v>771</v>
      </c>
      <c r="B60" s="49" t="s">
        <v>358</v>
      </c>
      <c r="C60" s="39">
        <v>0.09103537421195756</v>
      </c>
      <c r="D60" s="50">
        <v>0.09075220505185083</v>
      </c>
    </row>
    <row r="61" spans="1:4" ht="15">
      <c r="A61" s="48" t="s">
        <v>772</v>
      </c>
      <c r="B61" s="49" t="s">
        <v>69</v>
      </c>
      <c r="C61" s="39">
        <v>0.11236314093461273</v>
      </c>
      <c r="D61" s="45">
        <v>0.11234713189341301</v>
      </c>
    </row>
    <row r="62" spans="1:4" ht="15">
      <c r="A62" s="48" t="s">
        <v>773</v>
      </c>
      <c r="B62" s="49" t="s">
        <v>466</v>
      </c>
      <c r="C62" s="39">
        <v>0.06831590362891325</v>
      </c>
      <c r="D62" s="50">
        <v>0.06830949460969193</v>
      </c>
    </row>
    <row r="63" spans="1:4" ht="15">
      <c r="A63" s="48" t="s">
        <v>774</v>
      </c>
      <c r="B63" s="49" t="s">
        <v>125</v>
      </c>
      <c r="C63" s="39">
        <v>0.22223202967458058</v>
      </c>
      <c r="D63" s="45">
        <v>0.22195239425734126</v>
      </c>
    </row>
    <row r="64" spans="1:4" ht="15">
      <c r="A64" s="48" t="s">
        <v>775</v>
      </c>
      <c r="B64" s="49" t="s">
        <v>576</v>
      </c>
      <c r="C64" s="39">
        <v>0.1353659990777746</v>
      </c>
      <c r="D64" s="45">
        <v>0.13538218438520974</v>
      </c>
    </row>
    <row r="65" spans="1:4" ht="15">
      <c r="A65" s="48" t="s">
        <v>776</v>
      </c>
      <c r="B65" s="49" t="s">
        <v>558</v>
      </c>
      <c r="C65" s="39">
        <v>0.0579706891251505</v>
      </c>
      <c r="D65" s="45">
        <v>0.05797405397778278</v>
      </c>
    </row>
    <row r="66" spans="1:4" ht="15">
      <c r="A66" s="48" t="s">
        <v>777</v>
      </c>
      <c r="B66" s="49" t="s">
        <v>105</v>
      </c>
      <c r="C66" s="39">
        <v>0.10113555199819248</v>
      </c>
      <c r="D66" s="45">
        <v>0.10081729397117704</v>
      </c>
    </row>
    <row r="67" spans="1:4" ht="15">
      <c r="A67" s="48" t="s">
        <v>778</v>
      </c>
      <c r="B67" s="49" t="s">
        <v>554</v>
      </c>
      <c r="C67" s="39">
        <v>0.06720142796302936</v>
      </c>
      <c r="D67" s="45">
        <v>0.06725622194861125</v>
      </c>
    </row>
    <row r="68" spans="1:4" ht="15">
      <c r="A68" s="48" t="s">
        <v>779</v>
      </c>
      <c r="B68" s="49" t="s">
        <v>474</v>
      </c>
      <c r="C68" s="39">
        <v>0.06599256970690359</v>
      </c>
      <c r="D68" s="45">
        <v>0.06579742005153758</v>
      </c>
    </row>
    <row r="69" spans="1:4" ht="15">
      <c r="A69" s="48" t="s">
        <v>780</v>
      </c>
      <c r="B69" s="49" t="s">
        <v>478</v>
      </c>
      <c r="C69" s="39">
        <v>0.06880878234788634</v>
      </c>
      <c r="D69" s="45">
        <v>0.0687363360021294</v>
      </c>
    </row>
    <row r="70" spans="1:4" ht="15">
      <c r="A70" s="48" t="s">
        <v>781</v>
      </c>
      <c r="B70" s="49" t="s">
        <v>481</v>
      </c>
      <c r="C70" s="39">
        <v>0.0626231908272902</v>
      </c>
      <c r="D70" s="45">
        <v>0.062402397651153116</v>
      </c>
    </row>
    <row r="71" spans="1:4" ht="15">
      <c r="A71" s="48" t="s">
        <v>782</v>
      </c>
      <c r="B71" s="49" t="s">
        <v>487</v>
      </c>
      <c r="C71" s="39">
        <v>0.17312303615977875</v>
      </c>
      <c r="D71" s="45">
        <v>0.17277758478387362</v>
      </c>
    </row>
    <row r="72" spans="1:4" ht="15">
      <c r="A72" s="48" t="s">
        <v>783</v>
      </c>
      <c r="B72" s="49" t="s">
        <v>513</v>
      </c>
      <c r="C72" s="39">
        <v>0.09934619633126365</v>
      </c>
      <c r="D72" s="45">
        <v>0.1000006828296475</v>
      </c>
    </row>
    <row r="73" spans="1:4" ht="15">
      <c r="A73" s="48" t="s">
        <v>784</v>
      </c>
      <c r="B73" s="49" t="s">
        <v>77</v>
      </c>
      <c r="C73" s="39">
        <v>0.06732328581123934</v>
      </c>
      <c r="D73" s="45">
        <v>0.0673152015812502</v>
      </c>
    </row>
    <row r="74" spans="1:4" ht="15">
      <c r="A74" s="48" t="s">
        <v>785</v>
      </c>
      <c r="B74" s="49" t="s">
        <v>525</v>
      </c>
      <c r="C74" s="39">
        <v>0.054351965935454966</v>
      </c>
      <c r="D74" s="45">
        <v>0.05461039222195334</v>
      </c>
    </row>
    <row r="75" spans="1:4" ht="15">
      <c r="A75" s="48" t="s">
        <v>786</v>
      </c>
      <c r="B75" s="49" t="s">
        <v>533</v>
      </c>
      <c r="C75" s="39">
        <v>0.07030262161992784</v>
      </c>
      <c r="D75" s="45">
        <v>0.07024800227712097</v>
      </c>
    </row>
    <row r="76" spans="1:4" ht="15">
      <c r="A76" s="48" t="s">
        <v>787</v>
      </c>
      <c r="B76" s="49" t="s">
        <v>242</v>
      </c>
      <c r="C76" s="39">
        <v>0.24404891211655516</v>
      </c>
      <c r="D76" s="45">
        <v>0.24347473583882648</v>
      </c>
    </row>
    <row r="77" spans="1:4" ht="15">
      <c r="A77" s="48" t="s">
        <v>788</v>
      </c>
      <c r="B77" s="49" t="s">
        <v>538</v>
      </c>
      <c r="C77" s="39">
        <v>0.157657065580265</v>
      </c>
      <c r="D77" s="45">
        <v>0.15995544745523418</v>
      </c>
    </row>
    <row r="78" spans="1:4" ht="15">
      <c r="A78" s="48" t="s">
        <v>789</v>
      </c>
      <c r="B78" s="49" t="s">
        <v>49</v>
      </c>
      <c r="C78" s="39">
        <v>0.05781477248133904</v>
      </c>
      <c r="D78" s="45">
        <v>0.05764243910271764</v>
      </c>
    </row>
    <row r="79" spans="1:4" ht="15">
      <c r="A79" s="48" t="s">
        <v>790</v>
      </c>
      <c r="B79" s="49" t="s">
        <v>123</v>
      </c>
      <c r="C79" s="39">
        <v>0.22310463626903804</v>
      </c>
      <c r="D79" s="45">
        <v>0.22282742602289546</v>
      </c>
    </row>
    <row r="80" spans="1:4" ht="15">
      <c r="A80" s="48" t="s">
        <v>791</v>
      </c>
      <c r="B80" s="49" t="s">
        <v>127</v>
      </c>
      <c r="C80" s="39">
        <v>0.22362951730781525</v>
      </c>
      <c r="D80" s="45">
        <v>0.22334827370692278</v>
      </c>
    </row>
    <row r="81" spans="1:4" ht="15">
      <c r="A81" s="48" t="s">
        <v>792</v>
      </c>
      <c r="B81" s="49" t="s">
        <v>191</v>
      </c>
      <c r="C81" s="39">
        <v>0.06149924490237427</v>
      </c>
      <c r="D81" s="45">
        <v>0.06129638398680276</v>
      </c>
    </row>
    <row r="82" spans="1:4" ht="15">
      <c r="A82" s="48" t="s">
        <v>793</v>
      </c>
      <c r="B82" s="49" t="s">
        <v>193</v>
      </c>
      <c r="C82" s="39">
        <v>0.12380257816844684</v>
      </c>
      <c r="D82" s="45">
        <v>0.12382376309497765</v>
      </c>
    </row>
    <row r="83" spans="1:4" ht="15">
      <c r="A83" s="48" t="s">
        <v>794</v>
      </c>
      <c r="B83" s="49" t="s">
        <v>185</v>
      </c>
      <c r="C83" s="39">
        <v>0.09054263628644973</v>
      </c>
      <c r="D83" s="45">
        <v>0.09101039867954688</v>
      </c>
    </row>
    <row r="84" spans="1:4" ht="15">
      <c r="A84" s="48" t="s">
        <v>795</v>
      </c>
      <c r="B84" s="49" t="s">
        <v>570</v>
      </c>
      <c r="C84" s="39">
        <v>0.12366324161103305</v>
      </c>
      <c r="D84" s="45">
        <v>0.12368245502188037</v>
      </c>
    </row>
    <row r="85" spans="1:4" ht="15">
      <c r="A85" s="48" t="s">
        <v>796</v>
      </c>
      <c r="B85" s="49" t="s">
        <v>436</v>
      </c>
      <c r="C85" s="39">
        <v>0.14390421000051212</v>
      </c>
      <c r="D85" s="45">
        <v>0.1439097741731444</v>
      </c>
    </row>
    <row r="86" spans="1:4" ht="15">
      <c r="A86" s="48" t="s">
        <v>797</v>
      </c>
      <c r="B86" s="49" t="s">
        <v>45</v>
      </c>
      <c r="C86" s="39">
        <v>0.13815020188821261</v>
      </c>
      <c r="D86" s="45">
        <v>0.13790422061044827</v>
      </c>
    </row>
    <row r="87" spans="1:4" ht="15">
      <c r="A87" s="48" t="s">
        <v>798</v>
      </c>
      <c r="B87" s="49" t="s">
        <v>582</v>
      </c>
      <c r="C87" s="39">
        <v>0.07207293013127997</v>
      </c>
      <c r="D87" s="45">
        <v>0.07272387251496705</v>
      </c>
    </row>
    <row r="88" spans="1:4" ht="15">
      <c r="A88" s="48" t="s">
        <v>799</v>
      </c>
      <c r="B88" s="49" t="s">
        <v>588</v>
      </c>
      <c r="C88" s="39">
        <v>0.4595885009686016</v>
      </c>
      <c r="D88" s="45">
        <v>0.4575534841961768</v>
      </c>
    </row>
    <row r="89" spans="1:4" ht="15">
      <c r="A89" s="48" t="s">
        <v>800</v>
      </c>
      <c r="B89" s="49" t="s">
        <v>290</v>
      </c>
      <c r="C89" s="39">
        <v>0.06903754698223602</v>
      </c>
      <c r="D89" s="45">
        <v>0.06916988940731814</v>
      </c>
    </row>
    <row r="90" spans="1:4" ht="15">
      <c r="A90" s="48" t="s">
        <v>801</v>
      </c>
      <c r="B90" s="49" t="s">
        <v>594</v>
      </c>
      <c r="C90" s="39">
        <v>0.05919287802610871</v>
      </c>
      <c r="D90" s="45">
        <v>0.058959924591600064</v>
      </c>
    </row>
    <row r="91" spans="1:4" ht="15">
      <c r="A91" s="48" t="s">
        <v>802</v>
      </c>
      <c r="B91" s="49" t="s">
        <v>584</v>
      </c>
      <c r="C91" s="39">
        <v>0.1243838058662668</v>
      </c>
      <c r="D91" s="45">
        <v>0.1249221078805564</v>
      </c>
    </row>
    <row r="92" spans="1:4" ht="15">
      <c r="A92" s="48" t="s">
        <v>803</v>
      </c>
      <c r="B92" s="49" t="s">
        <v>604</v>
      </c>
      <c r="C92" s="39">
        <v>0.01959835813806174</v>
      </c>
      <c r="D92" s="45">
        <v>0.019600858262668466</v>
      </c>
    </row>
    <row r="93" spans="1:4" ht="15">
      <c r="A93" s="48" t="s">
        <v>804</v>
      </c>
      <c r="B93" s="49" t="s">
        <v>620</v>
      </c>
      <c r="C93" s="39">
        <v>0.06212488234418314</v>
      </c>
      <c r="D93" s="45">
        <v>0.061951328709672966</v>
      </c>
    </row>
    <row r="94" spans="1:4" ht="15">
      <c r="A94" s="48" t="s">
        <v>805</v>
      </c>
      <c r="B94" s="49" t="s">
        <v>612</v>
      </c>
      <c r="C94" s="39">
        <v>0.10320113046317028</v>
      </c>
      <c r="D94" s="45">
        <v>0.10435876250779993</v>
      </c>
    </row>
    <row r="95" spans="1:4" ht="15">
      <c r="A95" s="48" t="s">
        <v>806</v>
      </c>
      <c r="B95" s="49" t="s">
        <v>163</v>
      </c>
      <c r="C95" s="39">
        <v>0.18252489058846466</v>
      </c>
      <c r="D95" s="45">
        <v>0.18177596013072733</v>
      </c>
    </row>
    <row r="96" spans="1:4" ht="15">
      <c r="A96" s="48" t="s">
        <v>807</v>
      </c>
      <c r="B96" s="49" t="s">
        <v>610</v>
      </c>
      <c r="C96" s="39">
        <v>0.051286709182648785</v>
      </c>
      <c r="D96" s="45">
        <v>0.051184251474994294</v>
      </c>
    </row>
    <row r="97" spans="1:4" ht="15">
      <c r="A97" s="48" t="s">
        <v>808</v>
      </c>
      <c r="B97" s="49" t="s">
        <v>322</v>
      </c>
      <c r="C97" s="39">
        <v>0.04864011488066175</v>
      </c>
      <c r="D97" s="45">
        <v>0.048586013826046326</v>
      </c>
    </row>
    <row r="98" spans="1:4" ht="15">
      <c r="A98" s="48" t="s">
        <v>809</v>
      </c>
      <c r="B98" s="49" t="s">
        <v>638</v>
      </c>
      <c r="C98" s="39">
        <v>0.05480533507731031</v>
      </c>
      <c r="D98" s="45">
        <v>0.05468271219706668</v>
      </c>
    </row>
    <row r="99" spans="1:4" ht="15">
      <c r="A99" s="48" t="s">
        <v>810</v>
      </c>
      <c r="B99" s="49" t="s">
        <v>634</v>
      </c>
      <c r="C99" s="39">
        <v>0.04820265570818656</v>
      </c>
      <c r="D99" s="45">
        <v>0.048173551274938095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"COA TIER STRUCTURE ON "&amp;'OPTIONS - MARGIN INTERVALS'!A1</f>
        <v>COA TIER STRUCTURE ON JUNE 6,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811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95" t="s">
        <v>812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6" t="s">
        <v>813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814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"INTRA-COMMODITY SPREAD CHARGES - MONTHLY BUTTERFLY ON "&amp;'OPTIONS - MARGIN INTERVALS'!A1</f>
        <v>INTRA-COMMODITY SPREAD CHARGES - MONTHLY BUTTERFLY ON JUNE 6,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2</v>
      </c>
      <c r="C11" s="135" t="s">
        <v>3</v>
      </c>
      <c r="D11" s="135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815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816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"INTRA-COMMODITY SPREAD CHARGES - INTER-MONTH STRATEGY ON "&amp;'OPTIONS - MARGIN INTERVALS'!A1</f>
        <v>INTRA-COMMODITY SPREAD CHARGES - INTER-MONTH STRATEGY ON JUNE 6,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6">
        <v>471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"CRA TIER STRUCTURE ON "&amp;'OPTIONS - MARGIN INTERVALS'!A1</f>
        <v>CRA TIER STRUCTURE ON JUNE 6,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817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820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821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822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823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824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825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826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827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828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"INTRA-COMMODITY SPREAD CHARGES - QUARTELY BUTTERFLY ON "&amp;'OPTIONS - MARGIN INTERVALS'!A1</f>
        <v>INTRA-COMMODITY SPREAD CHARGES - QUARTELY BUTTERFLY ON JUNE 6,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2</v>
      </c>
      <c r="C19" s="135" t="s">
        <v>3</v>
      </c>
      <c r="D19" s="13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831</v>
      </c>
      <c r="C23" s="13">
        <v>63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832</v>
      </c>
      <c r="C24" s="13">
        <v>39</v>
      </c>
      <c r="D24" s="13">
        <v>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833</v>
      </c>
      <c r="C25" s="13">
        <v>344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834</v>
      </c>
      <c r="C26" s="13">
        <v>354</v>
      </c>
      <c r="D26" s="13">
        <v>353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835</v>
      </c>
      <c r="C27" s="13">
        <v>337</v>
      </c>
      <c r="D27" s="13">
        <v>338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836</v>
      </c>
      <c r="C28" s="13">
        <v>333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837</v>
      </c>
      <c r="C29" s="13">
        <v>342</v>
      </c>
      <c r="D29" s="13">
        <v>342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838</v>
      </c>
      <c r="C30" s="14">
        <v>333</v>
      </c>
      <c r="D30" s="14">
        <v>333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"INTRA-COMMODITY SPREAD CHARGES - SIX-MONTHLY BUTTERFLY ON "&amp;'OPTIONS - MARGIN INTERVALS'!A1</f>
        <v>INTRA-COMMODITY SPREAD CHARGES - SIX-MONTHLY BUTTERFLY ON JUNE 6,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3" t="s">
        <v>3</v>
      </c>
      <c r="D33" s="14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839</v>
      </c>
      <c r="C35" s="19">
        <v>218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840</v>
      </c>
      <c r="C36" s="19">
        <v>192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841</v>
      </c>
      <c r="C37" s="19">
        <v>112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842</v>
      </c>
      <c r="C38" s="19">
        <v>82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843</v>
      </c>
      <c r="C39" s="19">
        <v>297</v>
      </c>
      <c r="D39" s="19">
        <v>298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844</v>
      </c>
      <c r="C40" s="19">
        <v>310</v>
      </c>
      <c r="D40" s="19">
        <v>312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845</v>
      </c>
      <c r="C41" s="19">
        <v>314</v>
      </c>
      <c r="D41" s="19">
        <v>315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846</v>
      </c>
      <c r="C42" s="20">
        <v>310</v>
      </c>
      <c r="D42" s="20">
        <v>311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"INTRA-COMMODITY SPREAD CHARGES - NINE-MONTHLY BUTTERFLY ON "&amp;'OPTIONS - MARGIN INTERVALS'!A1</f>
        <v>INTRA-COMMODITY SPREAD CHARGES - NINE-MONTHLY BUTTERFLY ON JUNE 6,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3" t="s">
        <v>3</v>
      </c>
      <c r="D45" s="14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847</v>
      </c>
      <c r="C47" s="19">
        <v>389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848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849</v>
      </c>
      <c r="C49" s="19">
        <v>269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850</v>
      </c>
      <c r="C50" s="19">
        <v>163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851</v>
      </c>
      <c r="C51" s="19">
        <v>317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852</v>
      </c>
      <c r="C52" s="20">
        <v>244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"INTRA-COMMODITY SPREAD CHARGES - YEARLY BUTTERFLY ON "&amp;'OPTIONS - MARGIN INTERVALS'!A1</f>
        <v>INTRA-COMMODITY SPREAD CHARGES - YEARLY BUTTERFLY ON JUNE 6,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3" t="s">
        <v>3</v>
      </c>
      <c r="D55" s="14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853</v>
      </c>
      <c r="C57" s="19">
        <v>123</v>
      </c>
      <c r="D57" s="19">
        <v>117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854</v>
      </c>
      <c r="C58" s="19">
        <v>115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855</v>
      </c>
      <c r="C59" s="19">
        <v>409</v>
      </c>
      <c r="D59" s="19">
        <v>406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856</v>
      </c>
      <c r="C60" s="20">
        <v>226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"INTRA-COMMODITY SPREAD CHARGES - INTER-MONTH STRATEGY ON "&amp;'OPTIONS - MARGIN INTERVALS'!A1</f>
        <v>INTRA-COMMODITY SPREAD CHARGES - INTER-MONTH STRATEGY ON JUNE 6,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254</v>
      </c>
      <c r="D65" s="25">
        <v>257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339</v>
      </c>
      <c r="E66" s="30">
        <v>350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360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"SDV TIER STRUCTURE ON "&amp;'OPTIONS - MARGIN INTERVALS'!A1</f>
        <v>SDV TIER STRUCTURE ON JUNE 6,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857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858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859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860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861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1" t="str">
        <f>"INTRA-COMMODITY SPREAD CHARGES - INTER-MONTH STRATEGY ON "&amp;'OPTIONS - MARGIN INTERVALS'!A1</f>
        <v>INTRA-COMMODITY SPREAD CHARGES - INTER-MONTH STRATEGY ON JUNE 6,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102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"SXF TIER STRUCTURE ON "&amp;'OPTIONS - MARGIN INTERVALS'!A1</f>
        <v>SXF TIER STRUCTURE ON JUNE 6,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862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866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867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868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869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"INTRA-COMMODITY SPREAD CHARGES - INTER-MONTH STRATEGY ON "&amp;'OPTIONS - MARGIN INTERVALS'!A1</f>
        <v>INTRA-COMMODITY SPREAD CHARGES - INTER-MONTH STRATEGY ON JUNE 6,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2996</v>
      </c>
      <c r="D17" s="26">
        <v>2597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1176</v>
      </c>
      <c r="D18" s="30">
        <v>2690</v>
      </c>
      <c r="E18" s="3"/>
    </row>
    <row r="19" spans="1:5" ht="15" customHeight="1" thickBot="1">
      <c r="A19" s="32">
        <v>3</v>
      </c>
      <c r="B19" s="33"/>
      <c r="C19" s="34"/>
      <c r="D19" s="36">
        <v>2318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6, 2024</v>
      </c>
      <c r="B2" s="155"/>
      <c r="C2" s="155"/>
      <c r="D2" s="15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663</v>
      </c>
      <c r="B5" s="66" t="s">
        <v>664</v>
      </c>
      <c r="C5" s="67">
        <v>450</v>
      </c>
      <c r="D5" s="68">
        <v>450</v>
      </c>
    </row>
    <row r="6" spans="1:4" ht="15">
      <c r="A6" s="65" t="s">
        <v>665</v>
      </c>
      <c r="B6" s="66" t="s">
        <v>666</v>
      </c>
      <c r="C6" s="67">
        <v>450</v>
      </c>
      <c r="D6" s="68">
        <v>450</v>
      </c>
    </row>
    <row r="7" spans="1:4" ht="15">
      <c r="A7" s="65" t="s">
        <v>667</v>
      </c>
      <c r="B7" s="66" t="s">
        <v>668</v>
      </c>
      <c r="C7" s="67">
        <v>450</v>
      </c>
      <c r="D7" s="68">
        <v>450</v>
      </c>
    </row>
    <row r="8" spans="1:4" ht="15">
      <c r="A8" s="65" t="s">
        <v>669</v>
      </c>
      <c r="B8" s="66" t="s">
        <v>670</v>
      </c>
      <c r="C8" s="67">
        <v>225</v>
      </c>
      <c r="D8" s="68">
        <v>225</v>
      </c>
    </row>
    <row r="9" spans="1:4" ht="15">
      <c r="A9" s="65" t="s">
        <v>678</v>
      </c>
      <c r="B9" s="66" t="s">
        <v>679</v>
      </c>
      <c r="C9" s="67">
        <v>450</v>
      </c>
      <c r="D9" s="68">
        <v>450</v>
      </c>
    </row>
    <row r="10" spans="1:4" ht="15">
      <c r="A10" s="63" t="s">
        <v>680</v>
      </c>
      <c r="B10" s="49" t="s">
        <v>681</v>
      </c>
      <c r="C10" s="67">
        <v>200</v>
      </c>
      <c r="D10" s="68">
        <v>200</v>
      </c>
    </row>
    <row r="11" spans="1:4" ht="15">
      <c r="A11" s="65" t="s">
        <v>682</v>
      </c>
      <c r="B11" s="66" t="s">
        <v>683</v>
      </c>
      <c r="C11" s="89">
        <v>200</v>
      </c>
      <c r="D11" s="90">
        <v>200</v>
      </c>
    </row>
    <row r="12" spans="1:4" ht="15">
      <c r="A12" s="65" t="s">
        <v>688</v>
      </c>
      <c r="B12" s="66" t="s">
        <v>689</v>
      </c>
      <c r="C12" s="67">
        <v>125</v>
      </c>
      <c r="D12" s="68">
        <v>125</v>
      </c>
    </row>
    <row r="13" spans="1:4" ht="15">
      <c r="A13" s="65" t="s">
        <v>690</v>
      </c>
      <c r="B13" s="66" t="s">
        <v>691</v>
      </c>
      <c r="C13" s="67">
        <v>100</v>
      </c>
      <c r="D13" s="68">
        <v>100</v>
      </c>
    </row>
    <row r="14" spans="1:4" ht="15">
      <c r="A14" s="65" t="s">
        <v>692</v>
      </c>
      <c r="B14" s="66" t="s">
        <v>693</v>
      </c>
      <c r="C14" s="67">
        <v>100</v>
      </c>
      <c r="D14" s="68">
        <v>100</v>
      </c>
    </row>
    <row r="15" spans="1:4" ht="15">
      <c r="A15" s="65" t="s">
        <v>694</v>
      </c>
      <c r="B15" s="69" t="s">
        <v>695</v>
      </c>
      <c r="C15" s="67">
        <v>100</v>
      </c>
      <c r="D15" s="68">
        <v>100</v>
      </c>
    </row>
    <row r="16" spans="1:4" ht="15">
      <c r="A16" s="65" t="s">
        <v>698</v>
      </c>
      <c r="B16" s="69" t="s">
        <v>699</v>
      </c>
      <c r="C16" s="67">
        <v>100</v>
      </c>
      <c r="D16" s="68">
        <v>100</v>
      </c>
    </row>
    <row r="17" spans="1:4" ht="15">
      <c r="A17" s="65" t="s">
        <v>700</v>
      </c>
      <c r="B17" s="69" t="s">
        <v>701</v>
      </c>
      <c r="C17" s="67">
        <v>100</v>
      </c>
      <c r="D17" s="68">
        <v>100</v>
      </c>
    </row>
    <row r="18" spans="1:4" ht="15">
      <c r="A18" s="65" t="s">
        <v>702</v>
      </c>
      <c r="B18" s="69" t="s">
        <v>703</v>
      </c>
      <c r="C18" s="67">
        <v>100</v>
      </c>
      <c r="D18" s="68">
        <v>100</v>
      </c>
    </row>
    <row r="19" spans="1:4" ht="15">
      <c r="A19" s="65" t="s">
        <v>704</v>
      </c>
      <c r="B19" s="66" t="s">
        <v>705</v>
      </c>
      <c r="C19" s="67">
        <v>125</v>
      </c>
      <c r="D19" s="68">
        <v>125</v>
      </c>
    </row>
    <row r="20" spans="1:4" ht="15">
      <c r="A20" s="65" t="s">
        <v>706</v>
      </c>
      <c r="B20" s="69" t="s">
        <v>707</v>
      </c>
      <c r="C20" s="67">
        <v>100</v>
      </c>
      <c r="D20" s="70">
        <v>100</v>
      </c>
    </row>
    <row r="21" spans="1:4" ht="15">
      <c r="A21" s="65" t="s">
        <v>708</v>
      </c>
      <c r="B21" s="69" t="s">
        <v>709</v>
      </c>
      <c r="C21" s="67">
        <v>100</v>
      </c>
      <c r="D21" s="70">
        <v>100</v>
      </c>
    </row>
    <row r="22" spans="1:4" ht="15">
      <c r="A22" s="65" t="s">
        <v>710</v>
      </c>
      <c r="B22" s="69" t="s">
        <v>711</v>
      </c>
      <c r="C22" s="67">
        <v>100</v>
      </c>
      <c r="D22" s="70">
        <v>100</v>
      </c>
    </row>
    <row r="23" spans="1:4" ht="15">
      <c r="A23" s="65" t="s">
        <v>712</v>
      </c>
      <c r="B23" s="69" t="s">
        <v>713</v>
      </c>
      <c r="C23" s="67">
        <v>100</v>
      </c>
      <c r="D23" s="70">
        <v>100</v>
      </c>
    </row>
    <row r="24" spans="1:4" ht="15">
      <c r="A24" s="65" t="s">
        <v>714</v>
      </c>
      <c r="B24" s="69" t="s">
        <v>715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1" t="str">
        <f>"SHARE FUTURES INTRA-COMMODITY (Inter-Month) SPREAD CHARGES EFFECTIVE ON "&amp;'OPTIONS - MARGIN INTERVALS'!A1</f>
        <v>SHARE FUTURES INTRA-COMMODITY (Inter-Month) SPREAD CHARGES EFFECTIVE ON JUNE 6, 2024</v>
      </c>
      <c r="B30" s="162"/>
      <c r="C30" s="162"/>
      <c r="D30" s="163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716</v>
      </c>
      <c r="B33" s="69" t="s">
        <v>71</v>
      </c>
      <c r="C33" s="67">
        <v>75</v>
      </c>
      <c r="D33" s="68">
        <v>75</v>
      </c>
    </row>
    <row r="34" spans="1:4" ht="15">
      <c r="A34" s="65" t="s">
        <v>717</v>
      </c>
      <c r="B34" s="69" t="s">
        <v>55</v>
      </c>
      <c r="C34" s="67">
        <v>75</v>
      </c>
      <c r="D34" s="68">
        <v>75</v>
      </c>
    </row>
    <row r="35" spans="1:4" ht="15">
      <c r="A35" s="65" t="s">
        <v>718</v>
      </c>
      <c r="B35" s="69" t="s">
        <v>65</v>
      </c>
      <c r="C35" s="67">
        <v>75</v>
      </c>
      <c r="D35" s="68">
        <v>75</v>
      </c>
    </row>
    <row r="36" spans="1:4" ht="15">
      <c r="A36" s="65" t="s">
        <v>719</v>
      </c>
      <c r="B36" s="69" t="s">
        <v>73</v>
      </c>
      <c r="C36" s="67">
        <v>75</v>
      </c>
      <c r="D36" s="68">
        <v>75</v>
      </c>
    </row>
    <row r="37" spans="1:4" ht="15">
      <c r="A37" s="65" t="s">
        <v>720</v>
      </c>
      <c r="B37" s="69" t="s">
        <v>43</v>
      </c>
      <c r="C37" s="67">
        <v>75</v>
      </c>
      <c r="D37" s="68">
        <v>75</v>
      </c>
    </row>
    <row r="38" spans="1:4" ht="15">
      <c r="A38" s="65" t="s">
        <v>721</v>
      </c>
      <c r="B38" s="69" t="s">
        <v>93</v>
      </c>
      <c r="C38" s="67">
        <v>75</v>
      </c>
      <c r="D38" s="68">
        <v>75</v>
      </c>
    </row>
    <row r="39" spans="1:4" ht="15">
      <c r="A39" s="65" t="s">
        <v>722</v>
      </c>
      <c r="B39" s="69" t="s">
        <v>118</v>
      </c>
      <c r="C39" s="67">
        <v>75</v>
      </c>
      <c r="D39" s="68">
        <v>75</v>
      </c>
    </row>
    <row r="40" spans="1:4" ht="15">
      <c r="A40" s="65" t="s">
        <v>723</v>
      </c>
      <c r="B40" s="69" t="s">
        <v>115</v>
      </c>
      <c r="C40" s="67">
        <v>75</v>
      </c>
      <c r="D40" s="68">
        <v>75</v>
      </c>
    </row>
    <row r="41" spans="1:4" ht="15">
      <c r="A41" s="65" t="s">
        <v>724</v>
      </c>
      <c r="B41" s="69" t="s">
        <v>167</v>
      </c>
      <c r="C41" s="67">
        <v>75</v>
      </c>
      <c r="D41" s="68">
        <v>75</v>
      </c>
    </row>
    <row r="42" spans="1:4" ht="15">
      <c r="A42" s="65" t="s">
        <v>725</v>
      </c>
      <c r="B42" s="69" t="s">
        <v>79</v>
      </c>
      <c r="C42" s="67">
        <v>75</v>
      </c>
      <c r="D42" s="68">
        <v>75</v>
      </c>
    </row>
    <row r="43" spans="1:4" ht="15">
      <c r="A43" s="65" t="s">
        <v>726</v>
      </c>
      <c r="B43" s="69" t="s">
        <v>172</v>
      </c>
      <c r="C43" s="67">
        <v>75</v>
      </c>
      <c r="D43" s="68">
        <v>75</v>
      </c>
    </row>
    <row r="44" spans="1:4" ht="15">
      <c r="A44" s="65" t="s">
        <v>727</v>
      </c>
      <c r="B44" s="69" t="s">
        <v>170</v>
      </c>
      <c r="C44" s="67">
        <v>75</v>
      </c>
      <c r="D44" s="68">
        <v>75</v>
      </c>
    </row>
    <row r="45" spans="1:4" ht="15">
      <c r="A45" s="65" t="s">
        <v>728</v>
      </c>
      <c r="B45" s="69" t="s">
        <v>187</v>
      </c>
      <c r="C45" s="67">
        <v>75</v>
      </c>
      <c r="D45" s="68">
        <v>75</v>
      </c>
    </row>
    <row r="46" spans="1:4" ht="15">
      <c r="A46" s="65" t="s">
        <v>729</v>
      </c>
      <c r="B46" s="69" t="s">
        <v>159</v>
      </c>
      <c r="C46" s="67">
        <v>75</v>
      </c>
      <c r="D46" s="68">
        <v>75</v>
      </c>
    </row>
    <row r="47" spans="1:4" ht="15">
      <c r="A47" s="65" t="s">
        <v>730</v>
      </c>
      <c r="B47" s="69" t="s">
        <v>207</v>
      </c>
      <c r="C47" s="67">
        <v>75</v>
      </c>
      <c r="D47" s="68">
        <v>75</v>
      </c>
    </row>
    <row r="48" spans="1:4" ht="15">
      <c r="A48" s="65" t="s">
        <v>731</v>
      </c>
      <c r="B48" s="69" t="s">
        <v>233</v>
      </c>
      <c r="C48" s="67">
        <v>75</v>
      </c>
      <c r="D48" s="68">
        <v>75</v>
      </c>
    </row>
    <row r="49" spans="1:4" ht="15">
      <c r="A49" s="65" t="s">
        <v>732</v>
      </c>
      <c r="B49" s="69" t="s">
        <v>608</v>
      </c>
      <c r="C49" s="67">
        <v>75</v>
      </c>
      <c r="D49" s="68">
        <v>75</v>
      </c>
    </row>
    <row r="50" spans="1:4" ht="15">
      <c r="A50" s="65" t="s">
        <v>733</v>
      </c>
      <c r="B50" s="69" t="s">
        <v>231</v>
      </c>
      <c r="C50" s="67">
        <v>75</v>
      </c>
      <c r="D50" s="68">
        <v>75</v>
      </c>
    </row>
    <row r="51" spans="1:4" ht="15">
      <c r="A51" s="65" t="s">
        <v>734</v>
      </c>
      <c r="B51" s="69" t="s">
        <v>244</v>
      </c>
      <c r="C51" s="67">
        <v>75</v>
      </c>
      <c r="D51" s="68">
        <v>75</v>
      </c>
    </row>
    <row r="52" spans="1:4" ht="15">
      <c r="A52" s="65" t="s">
        <v>735</v>
      </c>
      <c r="B52" s="69" t="s">
        <v>246</v>
      </c>
      <c r="C52" s="67">
        <v>75</v>
      </c>
      <c r="D52" s="68">
        <v>75</v>
      </c>
    </row>
    <row r="53" spans="1:4" ht="15">
      <c r="A53" s="65" t="s">
        <v>736</v>
      </c>
      <c r="B53" s="69" t="s">
        <v>215</v>
      </c>
      <c r="C53" s="67">
        <v>75</v>
      </c>
      <c r="D53" s="68">
        <v>75</v>
      </c>
    </row>
    <row r="54" spans="1:4" ht="15">
      <c r="A54" s="65" t="s">
        <v>737</v>
      </c>
      <c r="B54" s="69" t="s">
        <v>362</v>
      </c>
      <c r="C54" s="67">
        <v>75</v>
      </c>
      <c r="D54" s="68">
        <v>75</v>
      </c>
    </row>
    <row r="55" spans="1:4" ht="15">
      <c r="A55" s="65" t="s">
        <v>738</v>
      </c>
      <c r="B55" s="69" t="s">
        <v>266</v>
      </c>
      <c r="C55" s="67">
        <v>75</v>
      </c>
      <c r="D55" s="68">
        <v>75</v>
      </c>
    </row>
    <row r="56" spans="1:4" ht="15">
      <c r="A56" s="65" t="s">
        <v>739</v>
      </c>
      <c r="B56" s="69" t="s">
        <v>260</v>
      </c>
      <c r="C56" s="67">
        <v>75</v>
      </c>
      <c r="D56" s="68">
        <v>75</v>
      </c>
    </row>
    <row r="57" spans="1:4" ht="15">
      <c r="A57" s="65" t="s">
        <v>740</v>
      </c>
      <c r="B57" s="69" t="s">
        <v>276</v>
      </c>
      <c r="C57" s="67">
        <v>75</v>
      </c>
      <c r="D57" s="68">
        <v>75</v>
      </c>
    </row>
    <row r="58" spans="1:4" ht="15">
      <c r="A58" s="65" t="s">
        <v>741</v>
      </c>
      <c r="B58" s="69" t="s">
        <v>330</v>
      </c>
      <c r="C58" s="67">
        <v>75</v>
      </c>
      <c r="D58" s="68">
        <v>75</v>
      </c>
    </row>
    <row r="59" spans="1:4" ht="15">
      <c r="A59" s="65" t="s">
        <v>742</v>
      </c>
      <c r="B59" s="69" t="s">
        <v>278</v>
      </c>
      <c r="C59" s="67">
        <v>75</v>
      </c>
      <c r="D59" s="68">
        <v>75</v>
      </c>
    </row>
    <row r="60" spans="1:4" ht="15">
      <c r="A60" s="65" t="s">
        <v>743</v>
      </c>
      <c r="B60" s="69" t="s">
        <v>292</v>
      </c>
      <c r="C60" s="67">
        <v>75</v>
      </c>
      <c r="D60" s="68">
        <v>75</v>
      </c>
    </row>
    <row r="61" spans="1:4" ht="15">
      <c r="A61" s="65" t="s">
        <v>744</v>
      </c>
      <c r="B61" s="69" t="s">
        <v>248</v>
      </c>
      <c r="C61" s="67">
        <v>75</v>
      </c>
      <c r="D61" s="68">
        <v>75</v>
      </c>
    </row>
    <row r="62" spans="1:4" ht="15">
      <c r="A62" s="65" t="s">
        <v>745</v>
      </c>
      <c r="B62" s="69" t="s">
        <v>324</v>
      </c>
      <c r="C62" s="67">
        <v>75</v>
      </c>
      <c r="D62" s="68">
        <v>75</v>
      </c>
    </row>
    <row r="63" spans="1:4" ht="15">
      <c r="A63" s="65" t="s">
        <v>746</v>
      </c>
      <c r="B63" s="69" t="s">
        <v>614</v>
      </c>
      <c r="C63" s="67">
        <v>75</v>
      </c>
      <c r="D63" s="68">
        <v>75</v>
      </c>
    </row>
    <row r="64" spans="1:4" ht="15">
      <c r="A64" s="65" t="s">
        <v>747</v>
      </c>
      <c r="B64" s="69" t="s">
        <v>326</v>
      </c>
      <c r="C64" s="67">
        <v>75</v>
      </c>
      <c r="D64" s="68">
        <v>75</v>
      </c>
    </row>
    <row r="65" spans="1:4" ht="15">
      <c r="A65" s="65" t="s">
        <v>748</v>
      </c>
      <c r="B65" s="69" t="s">
        <v>470</v>
      </c>
      <c r="C65" s="67">
        <v>75</v>
      </c>
      <c r="D65" s="68">
        <v>75</v>
      </c>
    </row>
    <row r="66" spans="1:4" ht="15">
      <c r="A66" s="65" t="s">
        <v>749</v>
      </c>
      <c r="B66" s="69" t="s">
        <v>618</v>
      </c>
      <c r="C66" s="67">
        <v>75</v>
      </c>
      <c r="D66" s="68">
        <v>75</v>
      </c>
    </row>
    <row r="67" spans="1:4" ht="15">
      <c r="A67" s="65" t="s">
        <v>750</v>
      </c>
      <c r="B67" s="69" t="s">
        <v>344</v>
      </c>
      <c r="C67" s="67">
        <v>75</v>
      </c>
      <c r="D67" s="68">
        <v>75</v>
      </c>
    </row>
    <row r="68" spans="1:4" ht="15">
      <c r="A68" s="65" t="s">
        <v>751</v>
      </c>
      <c r="B68" s="69" t="s">
        <v>497</v>
      </c>
      <c r="C68" s="67">
        <v>75</v>
      </c>
      <c r="D68" s="68">
        <v>75</v>
      </c>
    </row>
    <row r="69" spans="1:4" ht="15">
      <c r="A69" s="65" t="s">
        <v>752</v>
      </c>
      <c r="B69" s="69" t="s">
        <v>352</v>
      </c>
      <c r="C69" s="67">
        <v>75</v>
      </c>
      <c r="D69" s="68">
        <v>75</v>
      </c>
    </row>
    <row r="70" spans="1:4" ht="15">
      <c r="A70" s="65" t="s">
        <v>753</v>
      </c>
      <c r="B70" s="69" t="s">
        <v>370</v>
      </c>
      <c r="C70" s="67">
        <v>75</v>
      </c>
      <c r="D70" s="68">
        <v>75</v>
      </c>
    </row>
    <row r="71" spans="1:4" ht="15">
      <c r="A71" s="65" t="s">
        <v>754</v>
      </c>
      <c r="B71" s="69" t="s">
        <v>229</v>
      </c>
      <c r="C71" s="67">
        <v>75</v>
      </c>
      <c r="D71" s="68">
        <v>75</v>
      </c>
    </row>
    <row r="72" spans="1:4" ht="15">
      <c r="A72" s="65" t="s">
        <v>755</v>
      </c>
      <c r="B72" s="69" t="s">
        <v>382</v>
      </c>
      <c r="C72" s="67">
        <v>75</v>
      </c>
      <c r="D72" s="68">
        <v>75</v>
      </c>
    </row>
    <row r="73" spans="1:4" ht="15">
      <c r="A73" s="65" t="s">
        <v>756</v>
      </c>
      <c r="B73" s="69" t="s">
        <v>386</v>
      </c>
      <c r="C73" s="67">
        <v>75</v>
      </c>
      <c r="D73" s="68">
        <v>75</v>
      </c>
    </row>
    <row r="74" spans="1:4" ht="15">
      <c r="A74" s="65" t="s">
        <v>757</v>
      </c>
      <c r="B74" s="69" t="s">
        <v>336</v>
      </c>
      <c r="C74" s="67">
        <v>75</v>
      </c>
      <c r="D74" s="68">
        <v>75</v>
      </c>
    </row>
    <row r="75" spans="1:4" ht="15">
      <c r="A75" s="65" t="s">
        <v>758</v>
      </c>
      <c r="B75" s="69" t="s">
        <v>390</v>
      </c>
      <c r="C75" s="67">
        <v>75</v>
      </c>
      <c r="D75" s="68">
        <v>75</v>
      </c>
    </row>
    <row r="76" spans="1:4" ht="15">
      <c r="A76" s="65" t="s">
        <v>759</v>
      </c>
      <c r="B76" s="69" t="s">
        <v>394</v>
      </c>
      <c r="C76" s="67">
        <v>75</v>
      </c>
      <c r="D76" s="68">
        <v>75</v>
      </c>
    </row>
    <row r="77" spans="1:4" ht="15">
      <c r="A77" s="65" t="s">
        <v>760</v>
      </c>
      <c r="B77" s="69" t="s">
        <v>396</v>
      </c>
      <c r="C77" s="67">
        <v>75</v>
      </c>
      <c r="D77" s="68">
        <v>75</v>
      </c>
    </row>
    <row r="78" spans="1:4" ht="15">
      <c r="A78" s="65" t="s">
        <v>761</v>
      </c>
      <c r="B78" s="69" t="s">
        <v>268</v>
      </c>
      <c r="C78" s="67">
        <v>75</v>
      </c>
      <c r="D78" s="68">
        <v>75</v>
      </c>
    </row>
    <row r="79" spans="1:4" ht="15">
      <c r="A79" s="65" t="s">
        <v>762</v>
      </c>
      <c r="B79" s="69" t="s">
        <v>179</v>
      </c>
      <c r="C79" s="67">
        <v>75</v>
      </c>
      <c r="D79" s="68">
        <v>75</v>
      </c>
    </row>
    <row r="80" spans="1:4" ht="15">
      <c r="A80" s="65" t="s">
        <v>763</v>
      </c>
      <c r="B80" s="69" t="s">
        <v>120</v>
      </c>
      <c r="C80" s="67">
        <v>75</v>
      </c>
      <c r="D80" s="68">
        <v>75</v>
      </c>
    </row>
    <row r="81" spans="1:4" ht="15">
      <c r="A81" s="65" t="s">
        <v>764</v>
      </c>
      <c r="B81" s="69" t="s">
        <v>410</v>
      </c>
      <c r="C81" s="67">
        <v>75</v>
      </c>
      <c r="D81" s="68">
        <v>75</v>
      </c>
    </row>
    <row r="82" spans="1:4" ht="15">
      <c r="A82" s="65" t="s">
        <v>765</v>
      </c>
      <c r="B82" s="69" t="s">
        <v>143</v>
      </c>
      <c r="C82" s="67">
        <v>75</v>
      </c>
      <c r="D82" s="68">
        <v>75</v>
      </c>
    </row>
    <row r="83" spans="1:4" ht="15">
      <c r="A83" s="65" t="s">
        <v>766</v>
      </c>
      <c r="B83" s="69" t="s">
        <v>434</v>
      </c>
      <c r="C83" s="67">
        <v>75</v>
      </c>
      <c r="D83" s="68">
        <v>75</v>
      </c>
    </row>
    <row r="84" spans="1:4" ht="15">
      <c r="A84" s="65" t="s">
        <v>767</v>
      </c>
      <c r="B84" s="69" t="s">
        <v>548</v>
      </c>
      <c r="C84" s="67">
        <v>75</v>
      </c>
      <c r="D84" s="68">
        <v>75</v>
      </c>
    </row>
    <row r="85" spans="1:4" ht="15">
      <c r="A85" s="65" t="s">
        <v>768</v>
      </c>
      <c r="B85" s="69" t="s">
        <v>596</v>
      </c>
      <c r="C85" s="67">
        <v>75</v>
      </c>
      <c r="D85" s="68">
        <v>75</v>
      </c>
    </row>
    <row r="86" spans="1:4" ht="15">
      <c r="A86" s="65" t="s">
        <v>769</v>
      </c>
      <c r="B86" s="69" t="s">
        <v>456</v>
      </c>
      <c r="C86" s="67">
        <v>75</v>
      </c>
      <c r="D86" s="68">
        <v>75</v>
      </c>
    </row>
    <row r="87" spans="1:4" ht="15">
      <c r="A87" s="65" t="s">
        <v>770</v>
      </c>
      <c r="B87" s="69" t="s">
        <v>454</v>
      </c>
      <c r="C87" s="67">
        <v>75</v>
      </c>
      <c r="D87" s="68">
        <v>75</v>
      </c>
    </row>
    <row r="88" spans="1:4" ht="15">
      <c r="A88" s="65" t="s">
        <v>771</v>
      </c>
      <c r="B88" s="69" t="s">
        <v>358</v>
      </c>
      <c r="C88" s="67">
        <v>75</v>
      </c>
      <c r="D88" s="68">
        <v>75</v>
      </c>
    </row>
    <row r="89" spans="1:4" ht="15">
      <c r="A89" s="65" t="s">
        <v>772</v>
      </c>
      <c r="B89" s="69" t="s">
        <v>69</v>
      </c>
      <c r="C89" s="67">
        <v>75</v>
      </c>
      <c r="D89" s="68">
        <v>75</v>
      </c>
    </row>
    <row r="90" spans="1:4" ht="15">
      <c r="A90" s="65" t="s">
        <v>773</v>
      </c>
      <c r="B90" s="69" t="s">
        <v>466</v>
      </c>
      <c r="C90" s="67">
        <v>75</v>
      </c>
      <c r="D90" s="68">
        <v>75</v>
      </c>
    </row>
    <row r="91" spans="1:4" ht="15">
      <c r="A91" s="65" t="s">
        <v>774</v>
      </c>
      <c r="B91" s="69" t="s">
        <v>125</v>
      </c>
      <c r="C91" s="67">
        <v>75</v>
      </c>
      <c r="D91" s="68">
        <v>75</v>
      </c>
    </row>
    <row r="92" spans="1:4" ht="15">
      <c r="A92" s="65" t="s">
        <v>775</v>
      </c>
      <c r="B92" s="69" t="s">
        <v>576</v>
      </c>
      <c r="C92" s="67">
        <v>75</v>
      </c>
      <c r="D92" s="68">
        <v>75</v>
      </c>
    </row>
    <row r="93" spans="1:4" ht="15">
      <c r="A93" s="65" t="s">
        <v>776</v>
      </c>
      <c r="B93" s="69" t="s">
        <v>558</v>
      </c>
      <c r="C93" s="67">
        <v>75</v>
      </c>
      <c r="D93" s="68">
        <v>75</v>
      </c>
    </row>
    <row r="94" spans="1:4" ht="15">
      <c r="A94" s="65" t="s">
        <v>777</v>
      </c>
      <c r="B94" s="69" t="s">
        <v>105</v>
      </c>
      <c r="C94" s="67">
        <v>75</v>
      </c>
      <c r="D94" s="68">
        <v>75</v>
      </c>
    </row>
    <row r="95" spans="1:4" ht="15">
      <c r="A95" s="65" t="s">
        <v>778</v>
      </c>
      <c r="B95" s="69" t="s">
        <v>554</v>
      </c>
      <c r="C95" s="67">
        <v>75</v>
      </c>
      <c r="D95" s="68">
        <v>75</v>
      </c>
    </row>
    <row r="96" spans="1:4" ht="15">
      <c r="A96" s="65" t="s">
        <v>779</v>
      </c>
      <c r="B96" s="69" t="s">
        <v>474</v>
      </c>
      <c r="C96" s="67">
        <v>75</v>
      </c>
      <c r="D96" s="68">
        <v>75</v>
      </c>
    </row>
    <row r="97" spans="1:4" ht="15">
      <c r="A97" s="65" t="s">
        <v>780</v>
      </c>
      <c r="B97" s="69" t="s">
        <v>478</v>
      </c>
      <c r="C97" s="67">
        <v>75</v>
      </c>
      <c r="D97" s="68">
        <v>75</v>
      </c>
    </row>
    <row r="98" spans="1:4" ht="15">
      <c r="A98" s="65" t="s">
        <v>781</v>
      </c>
      <c r="B98" s="69" t="s">
        <v>481</v>
      </c>
      <c r="C98" s="67">
        <v>75</v>
      </c>
      <c r="D98" s="68">
        <v>75</v>
      </c>
    </row>
    <row r="99" spans="1:4" ht="15">
      <c r="A99" s="65" t="s">
        <v>782</v>
      </c>
      <c r="B99" s="69" t="s">
        <v>487</v>
      </c>
      <c r="C99" s="67">
        <v>75</v>
      </c>
      <c r="D99" s="68">
        <v>75</v>
      </c>
    </row>
    <row r="100" spans="1:4" ht="15">
      <c r="A100" s="65" t="s">
        <v>783</v>
      </c>
      <c r="B100" s="69" t="s">
        <v>513</v>
      </c>
      <c r="C100" s="67">
        <v>75</v>
      </c>
      <c r="D100" s="68">
        <v>75</v>
      </c>
    </row>
    <row r="101" spans="1:4" ht="15">
      <c r="A101" s="65" t="s">
        <v>784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785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786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787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788</v>
      </c>
      <c r="B105" s="69" t="s">
        <v>538</v>
      </c>
      <c r="C105" s="67">
        <v>75</v>
      </c>
      <c r="D105" s="68">
        <v>75</v>
      </c>
    </row>
    <row r="106" spans="1:4" ht="15">
      <c r="A106" s="65" t="s">
        <v>789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790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791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795</v>
      </c>
      <c r="B112" s="69" t="s">
        <v>570</v>
      </c>
      <c r="C112" s="67">
        <v>75</v>
      </c>
      <c r="D112" s="68">
        <v>75</v>
      </c>
    </row>
    <row r="113" spans="1:4" ht="15">
      <c r="A113" s="65" t="s">
        <v>796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797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798</v>
      </c>
      <c r="B115" s="69" t="s">
        <v>582</v>
      </c>
      <c r="C115" s="67">
        <v>75</v>
      </c>
      <c r="D115" s="68">
        <v>75</v>
      </c>
    </row>
    <row r="116" spans="1:4" ht="15">
      <c r="A116" s="65" t="s">
        <v>799</v>
      </c>
      <c r="B116" s="69" t="s">
        <v>588</v>
      </c>
      <c r="C116" s="67">
        <v>75</v>
      </c>
      <c r="D116" s="68">
        <v>75</v>
      </c>
    </row>
    <row r="117" spans="1:4" ht="15">
      <c r="A117" s="65" t="s">
        <v>800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801</v>
      </c>
      <c r="B118" s="69" t="s">
        <v>594</v>
      </c>
      <c r="C118" s="67">
        <v>75</v>
      </c>
      <c r="D118" s="68">
        <v>75</v>
      </c>
    </row>
    <row r="119" spans="1:4" ht="15">
      <c r="A119" s="65" t="s">
        <v>802</v>
      </c>
      <c r="B119" s="69" t="s">
        <v>584</v>
      </c>
      <c r="C119" s="67">
        <v>75</v>
      </c>
      <c r="D119" s="68">
        <v>75</v>
      </c>
    </row>
    <row r="120" spans="1:4" ht="15">
      <c r="A120" s="65" t="s">
        <v>803</v>
      </c>
      <c r="B120" s="69" t="s">
        <v>604</v>
      </c>
      <c r="C120" s="67">
        <v>75</v>
      </c>
      <c r="D120" s="68">
        <v>75</v>
      </c>
    </row>
    <row r="121" spans="1:4" ht="15">
      <c r="A121" s="65" t="s">
        <v>804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805</v>
      </c>
      <c r="B122" s="69" t="s">
        <v>612</v>
      </c>
      <c r="C122" s="67">
        <v>75</v>
      </c>
      <c r="D122" s="68">
        <v>75</v>
      </c>
    </row>
    <row r="123" spans="1:4" ht="15">
      <c r="A123" s="65" t="s">
        <v>806</v>
      </c>
      <c r="B123" s="69" t="s">
        <v>163</v>
      </c>
      <c r="C123" s="67">
        <v>75</v>
      </c>
      <c r="D123" s="68">
        <v>75</v>
      </c>
    </row>
    <row r="124" spans="1:4" ht="15">
      <c r="A124" s="65" t="s">
        <v>807</v>
      </c>
      <c r="B124" s="69" t="s">
        <v>610</v>
      </c>
      <c r="C124" s="67">
        <v>75</v>
      </c>
      <c r="D124" s="68">
        <v>75</v>
      </c>
    </row>
    <row r="125" spans="1:4" ht="15">
      <c r="A125" s="65" t="s">
        <v>808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809</v>
      </c>
      <c r="B126" s="69" t="s">
        <v>638</v>
      </c>
      <c r="C126" s="67">
        <v>75</v>
      </c>
      <c r="D126" s="68">
        <v>75</v>
      </c>
    </row>
    <row r="127" spans="1:4" ht="15">
      <c r="A127" s="65" t="s">
        <v>810</v>
      </c>
      <c r="B127" s="69" t="s">
        <v>634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D18" sqref="D18:D19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4"/>
      <c r="B1" s="165"/>
      <c r="C1" s="165"/>
      <c r="D1" s="165"/>
      <c r="E1" s="165"/>
    </row>
    <row r="2" spans="1:5" ht="60" customHeight="1" thickBot="1">
      <c r="A2" s="166" t="str">
        <f>"INTEREST RATE FUTURES INTER-COMMODITY SPREAD CHARGES EFFECTIVE ON "&amp;'OPTIONS - MARGIN INTERVALS'!A1</f>
        <v>INTEREST RATE FUTURES INTER-COMMODITY SPREAD CHARGES EFFECTIVE ON JUNE 6, 2024</v>
      </c>
      <c r="B2" s="167"/>
      <c r="C2" s="167"/>
      <c r="D2" s="167"/>
      <c r="E2" s="167"/>
    </row>
    <row r="3" spans="1:5" ht="15">
      <c r="A3" s="168" t="s">
        <v>24</v>
      </c>
      <c r="B3" s="169" t="s">
        <v>39</v>
      </c>
      <c r="C3" s="169" t="s">
        <v>40</v>
      </c>
      <c r="D3" s="171" t="s">
        <v>25</v>
      </c>
      <c r="E3" s="169" t="s">
        <v>26</v>
      </c>
    </row>
    <row r="4" spans="1:5" ht="34.5" customHeight="1">
      <c r="A4" s="157"/>
      <c r="B4" s="170"/>
      <c r="C4" s="170"/>
      <c r="D4" s="159"/>
      <c r="E4" s="170"/>
    </row>
    <row r="5" spans="1:5" ht="15">
      <c r="A5" s="75" t="s">
        <v>870</v>
      </c>
      <c r="B5" s="98">
        <v>1</v>
      </c>
      <c r="C5" s="99">
        <v>2</v>
      </c>
      <c r="D5" s="76">
        <v>0.8200000000000001</v>
      </c>
      <c r="E5" s="77">
        <v>0.8200000000000001</v>
      </c>
    </row>
    <row r="6" spans="1:5" ht="15">
      <c r="A6" s="75" t="s">
        <v>871</v>
      </c>
      <c r="B6" s="98">
        <v>3</v>
      </c>
      <c r="C6" s="99">
        <v>1</v>
      </c>
      <c r="D6" s="76">
        <v>0.71</v>
      </c>
      <c r="E6" s="77">
        <v>0.71</v>
      </c>
    </row>
    <row r="7" spans="1:5" ht="15">
      <c r="A7" s="75" t="s">
        <v>872</v>
      </c>
      <c r="B7" s="98">
        <v>1</v>
      </c>
      <c r="C7" s="99">
        <v>3</v>
      </c>
      <c r="D7" s="76">
        <v>0.65</v>
      </c>
      <c r="E7" s="77">
        <v>0.65</v>
      </c>
    </row>
    <row r="8" spans="1:5" ht="15">
      <c r="A8" s="75" t="s">
        <v>873</v>
      </c>
      <c r="B8" s="98">
        <v>6</v>
      </c>
      <c r="C8" s="99">
        <v>1</v>
      </c>
      <c r="D8" s="76">
        <v>0.62</v>
      </c>
      <c r="E8" s="77">
        <v>0.62</v>
      </c>
    </row>
    <row r="9" spans="1:5" ht="15">
      <c r="A9" s="75" t="s">
        <v>874</v>
      </c>
      <c r="B9" s="98">
        <v>1</v>
      </c>
      <c r="C9" s="99">
        <v>5</v>
      </c>
      <c r="D9" s="76">
        <v>0.56</v>
      </c>
      <c r="E9" s="77">
        <v>0.56</v>
      </c>
    </row>
    <row r="10" spans="1:5" ht="15">
      <c r="A10" s="75" t="s">
        <v>875</v>
      </c>
      <c r="B10" s="98">
        <v>21</v>
      </c>
      <c r="C10" s="99">
        <v>1</v>
      </c>
      <c r="D10" s="76">
        <v>0.47000000000000003</v>
      </c>
      <c r="E10" s="77">
        <v>0.47000000000000003</v>
      </c>
    </row>
    <row r="11" spans="1:5" ht="15">
      <c r="A11" s="75" t="s">
        <v>876</v>
      </c>
      <c r="B11" s="98">
        <v>1</v>
      </c>
      <c r="C11" s="99">
        <v>1</v>
      </c>
      <c r="D11" s="76">
        <v>0.34</v>
      </c>
      <c r="E11" s="77">
        <v>0.34</v>
      </c>
    </row>
    <row r="12" spans="1:5" ht="15">
      <c r="A12" s="75" t="s">
        <v>877</v>
      </c>
      <c r="B12" s="98">
        <v>1</v>
      </c>
      <c r="C12" s="99">
        <v>1</v>
      </c>
      <c r="D12" s="76">
        <v>0.21</v>
      </c>
      <c r="E12" s="77">
        <v>0.3</v>
      </c>
    </row>
    <row r="13" spans="1:5" ht="15">
      <c r="A13" s="75" t="s">
        <v>878</v>
      </c>
      <c r="B13" s="98">
        <v>1</v>
      </c>
      <c r="C13" s="99">
        <v>1</v>
      </c>
      <c r="D13" s="76">
        <v>0.07</v>
      </c>
      <c r="E13" s="77">
        <v>0.18</v>
      </c>
    </row>
    <row r="14" spans="1:5" ht="15">
      <c r="A14" s="75"/>
      <c r="B14" s="100"/>
      <c r="C14" s="66"/>
      <c r="D14" s="76"/>
      <c r="E14" s="77"/>
    </row>
    <row r="15" spans="1:5" ht="15">
      <c r="A15" s="75"/>
      <c r="B15" s="100"/>
      <c r="C15" s="66"/>
      <c r="D15" s="76"/>
      <c r="E15" s="77"/>
    </row>
    <row r="16" spans="1:5" ht="15">
      <c r="A16" s="75"/>
      <c r="B16" s="100"/>
      <c r="C16" s="66"/>
      <c r="D16" s="76"/>
      <c r="E16" s="77"/>
    </row>
    <row r="17" spans="1:5" ht="50.1" customHeight="1" thickBot="1">
      <c r="A17" s="166" t="str">
        <f>"INDEX, SECTORIAL AND SHARE FUTURES INTER-COMMODITY SPREAD CHARGES EFFECTIVE ON "&amp;'OPTIONS - MARGIN INTERVALS'!A1</f>
        <v>INDEX, SECTORIAL AND SHARE FUTURES INTER-COMMODITY SPREAD CHARGES EFFECTIVE ON JUNE 6, 2024</v>
      </c>
      <c r="B17" s="167"/>
      <c r="C17" s="167"/>
      <c r="D17" s="167"/>
      <c r="E17" s="167"/>
    </row>
    <row r="18" spans="1:5" ht="12.75" customHeight="1">
      <c r="A18" s="168" t="s">
        <v>24</v>
      </c>
      <c r="B18" s="169" t="s">
        <v>39</v>
      </c>
      <c r="C18" s="169" t="s">
        <v>40</v>
      </c>
      <c r="D18" s="171" t="s">
        <v>25</v>
      </c>
      <c r="E18" s="169" t="s">
        <v>26</v>
      </c>
    </row>
    <row r="19" spans="1:5" ht="45.75" customHeight="1">
      <c r="A19" s="157"/>
      <c r="B19" s="170"/>
      <c r="C19" s="170"/>
      <c r="D19" s="159"/>
      <c r="E19" s="170"/>
    </row>
    <row r="20" spans="1:5" ht="15">
      <c r="A20" s="75" t="s">
        <v>879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880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881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882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883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884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885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886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887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888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889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890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891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892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893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894</v>
      </c>
      <c r="B35" s="98">
        <v>1</v>
      </c>
      <c r="C35" s="99">
        <v>1</v>
      </c>
      <c r="D35" s="76">
        <v>0.87</v>
      </c>
      <c r="E35" s="77">
        <v>0.86</v>
      </c>
    </row>
    <row r="36" spans="1:5" ht="15">
      <c r="A36" s="75" t="s">
        <v>895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896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897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898</v>
      </c>
      <c r="B39" s="98">
        <v>1</v>
      </c>
      <c r="C39" s="99">
        <v>26</v>
      </c>
      <c r="D39" s="76">
        <v>0.84</v>
      </c>
      <c r="E39" s="77">
        <v>0.8300000000000001</v>
      </c>
    </row>
    <row r="40" spans="1:5" ht="15">
      <c r="A40" s="75" t="s">
        <v>899</v>
      </c>
      <c r="B40" s="98">
        <v>1</v>
      </c>
      <c r="C40" s="99">
        <v>11</v>
      </c>
      <c r="D40" s="76">
        <v>0.85</v>
      </c>
      <c r="E40" s="77">
        <v>0.8300000000000001</v>
      </c>
    </row>
    <row r="41" spans="1:5" ht="15">
      <c r="A41" s="75" t="s">
        <v>900</v>
      </c>
      <c r="B41" s="98">
        <v>1</v>
      </c>
      <c r="C41" s="99">
        <v>1</v>
      </c>
      <c r="D41" s="76">
        <v>0.86</v>
      </c>
      <c r="E41" s="77">
        <v>0.8300000000000001</v>
      </c>
    </row>
    <row r="42" spans="1:5" ht="15">
      <c r="A42" s="75" t="s">
        <v>901</v>
      </c>
      <c r="B42" s="98">
        <v>4</v>
      </c>
      <c r="C42" s="99">
        <v>1</v>
      </c>
      <c r="D42" s="76">
        <v>0.86</v>
      </c>
      <c r="E42" s="77">
        <v>0.8300000000000001</v>
      </c>
    </row>
    <row r="43" spans="1:5" ht="15">
      <c r="A43" s="75" t="s">
        <v>902</v>
      </c>
      <c r="B43" s="98">
        <v>3</v>
      </c>
      <c r="C43" s="99">
        <v>1</v>
      </c>
      <c r="D43" s="76">
        <v>0.84</v>
      </c>
      <c r="E43" s="77">
        <v>0.8300000000000001</v>
      </c>
    </row>
    <row r="44" spans="1:5" ht="15">
      <c r="A44" s="75" t="s">
        <v>903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904</v>
      </c>
      <c r="B45" s="98">
        <v>1</v>
      </c>
      <c r="C45" s="99">
        <v>31</v>
      </c>
      <c r="D45" s="76">
        <v>0.8300000000000001</v>
      </c>
      <c r="E45" s="77">
        <v>0.8200000000000001</v>
      </c>
    </row>
    <row r="46" spans="1:5" ht="15">
      <c r="A46" s="75" t="s">
        <v>905</v>
      </c>
      <c r="B46" s="98">
        <v>1</v>
      </c>
      <c r="C46" s="99">
        <v>18</v>
      </c>
      <c r="D46" s="76">
        <v>0.84</v>
      </c>
      <c r="E46" s="77">
        <v>0.8200000000000001</v>
      </c>
    </row>
    <row r="47" spans="1:5" ht="15">
      <c r="A47" s="75" t="s">
        <v>906</v>
      </c>
      <c r="B47" s="98">
        <v>1</v>
      </c>
      <c r="C47" s="99">
        <v>27</v>
      </c>
      <c r="D47" s="76">
        <v>0.84</v>
      </c>
      <c r="E47" s="77">
        <v>0.8200000000000001</v>
      </c>
    </row>
    <row r="48" spans="1:5" ht="15">
      <c r="A48" s="75" t="s">
        <v>907</v>
      </c>
      <c r="B48" s="98">
        <v>1</v>
      </c>
      <c r="C48" s="99">
        <v>17</v>
      </c>
      <c r="D48" s="76">
        <v>0.8300000000000001</v>
      </c>
      <c r="E48" s="77">
        <v>0.81</v>
      </c>
    </row>
    <row r="49" spans="1:5" ht="15">
      <c r="A49" s="75" t="s">
        <v>908</v>
      </c>
      <c r="B49" s="98">
        <v>1</v>
      </c>
      <c r="C49" s="99">
        <v>20</v>
      </c>
      <c r="D49" s="76">
        <v>0.8200000000000001</v>
      </c>
      <c r="E49" s="77">
        <v>0.8</v>
      </c>
    </row>
    <row r="50" spans="1:5" ht="15">
      <c r="A50" s="75" t="s">
        <v>909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910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911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912</v>
      </c>
      <c r="B53" s="98">
        <v>1</v>
      </c>
      <c r="C53" s="99">
        <v>11</v>
      </c>
      <c r="D53" s="76">
        <v>0.74</v>
      </c>
      <c r="E53" s="77">
        <v>0.74</v>
      </c>
    </row>
    <row r="54" spans="1:5" ht="15">
      <c r="A54" s="75" t="s">
        <v>913</v>
      </c>
      <c r="B54" s="98">
        <v>1</v>
      </c>
      <c r="C54" s="99">
        <v>21</v>
      </c>
      <c r="D54" s="76">
        <v>0.73</v>
      </c>
      <c r="E54" s="77">
        <v>0.73</v>
      </c>
    </row>
    <row r="55" spans="1:5" ht="15">
      <c r="A55" s="75" t="s">
        <v>914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915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916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917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918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919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920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921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922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923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924</v>
      </c>
      <c r="B65" s="98">
        <v>1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925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926</v>
      </c>
      <c r="B67" s="98">
        <v>1</v>
      </c>
      <c r="C67" s="99">
        <v>16</v>
      </c>
      <c r="D67" s="76">
        <v>0.6900000000000001</v>
      </c>
      <c r="E67" s="77">
        <v>0.6900000000000001</v>
      </c>
    </row>
    <row r="68" spans="1:5" ht="15">
      <c r="A68" s="75" t="s">
        <v>927</v>
      </c>
      <c r="B68" s="98">
        <v>1</v>
      </c>
      <c r="C68" s="99">
        <v>18</v>
      </c>
      <c r="D68" s="76">
        <v>0.6900000000000001</v>
      </c>
      <c r="E68" s="77">
        <v>0.6900000000000001</v>
      </c>
    </row>
    <row r="69" spans="1:5" ht="15">
      <c r="A69" s="75" t="s">
        <v>928</v>
      </c>
      <c r="B69" s="98">
        <v>8</v>
      </c>
      <c r="C69" s="99">
        <v>1</v>
      </c>
      <c r="D69" s="76">
        <v>0.6900000000000001</v>
      </c>
      <c r="E69" s="77">
        <v>0.6900000000000001</v>
      </c>
    </row>
    <row r="70" spans="1:5" ht="15">
      <c r="A70" s="75" t="s">
        <v>929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930</v>
      </c>
      <c r="B71" s="98">
        <v>1</v>
      </c>
      <c r="C71" s="99">
        <v>5</v>
      </c>
      <c r="D71" s="76">
        <v>0.6900000000000001</v>
      </c>
      <c r="E71" s="77">
        <v>0.68</v>
      </c>
    </row>
    <row r="72" spans="1:5" ht="15">
      <c r="A72" s="75" t="s">
        <v>931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932</v>
      </c>
      <c r="B73" s="98">
        <v>1</v>
      </c>
      <c r="C73" s="99">
        <v>5</v>
      </c>
      <c r="D73" s="76">
        <v>0.68</v>
      </c>
      <c r="E73" s="77">
        <v>0.68</v>
      </c>
    </row>
    <row r="74" spans="1:5" ht="15">
      <c r="A74" s="75" t="s">
        <v>933</v>
      </c>
      <c r="B74" s="98">
        <v>1</v>
      </c>
      <c r="C74" s="99">
        <v>13</v>
      </c>
      <c r="D74" s="76">
        <v>0.68</v>
      </c>
      <c r="E74" s="77">
        <v>0.68</v>
      </c>
    </row>
    <row r="75" spans="1:5" ht="15">
      <c r="A75" s="75" t="s">
        <v>934</v>
      </c>
      <c r="B75" s="98">
        <v>1</v>
      </c>
      <c r="C75" s="99">
        <v>52</v>
      </c>
      <c r="D75" s="76">
        <v>0.68</v>
      </c>
      <c r="E75" s="77">
        <v>0.68</v>
      </c>
    </row>
    <row r="76" spans="1:5" ht="15">
      <c r="A76" s="75" t="s">
        <v>935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936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937</v>
      </c>
      <c r="B78" s="98">
        <v>1</v>
      </c>
      <c r="C78" s="99">
        <v>58</v>
      </c>
      <c r="D78" s="76">
        <v>0.66</v>
      </c>
      <c r="E78" s="77">
        <v>0.67</v>
      </c>
    </row>
    <row r="79" spans="1:5" ht="15">
      <c r="A79" s="75" t="s">
        <v>938</v>
      </c>
      <c r="B79" s="98">
        <v>1</v>
      </c>
      <c r="C79" s="99">
        <v>1</v>
      </c>
      <c r="D79" s="76">
        <v>0.67</v>
      </c>
      <c r="E79" s="77">
        <v>0.67</v>
      </c>
    </row>
    <row r="80" spans="1:5" ht="15">
      <c r="A80" s="75" t="s">
        <v>939</v>
      </c>
      <c r="B80" s="98">
        <v>8</v>
      </c>
      <c r="C80" s="99">
        <v>1</v>
      </c>
      <c r="D80" s="76">
        <v>0.67</v>
      </c>
      <c r="E80" s="77">
        <v>0.67</v>
      </c>
    </row>
    <row r="81" spans="1:5" ht="15">
      <c r="A81" s="75" t="s">
        <v>940</v>
      </c>
      <c r="B81" s="98">
        <v>2</v>
      </c>
      <c r="C81" s="99">
        <v>1</v>
      </c>
      <c r="D81" s="76">
        <v>0.67</v>
      </c>
      <c r="E81" s="77">
        <v>0.67</v>
      </c>
    </row>
    <row r="82" spans="1:5" ht="15">
      <c r="A82" s="75" t="s">
        <v>941</v>
      </c>
      <c r="B82" s="98">
        <v>1</v>
      </c>
      <c r="C82" s="99">
        <v>8</v>
      </c>
      <c r="D82" s="76">
        <v>0.66</v>
      </c>
      <c r="E82" s="77">
        <v>0.66</v>
      </c>
    </row>
    <row r="83" spans="1:5" ht="15">
      <c r="A83" s="75" t="s">
        <v>942</v>
      </c>
      <c r="B83" s="98">
        <v>2</v>
      </c>
      <c r="C83" s="99">
        <v>1</v>
      </c>
      <c r="D83" s="76">
        <v>0.66</v>
      </c>
      <c r="E83" s="77">
        <v>0.66</v>
      </c>
    </row>
    <row r="84" spans="1:5" ht="15">
      <c r="A84" s="75" t="s">
        <v>943</v>
      </c>
      <c r="B84" s="98">
        <v>1</v>
      </c>
      <c r="C84" s="99">
        <v>2</v>
      </c>
      <c r="D84" s="76">
        <v>0.66</v>
      </c>
      <c r="E84" s="77">
        <v>0.66</v>
      </c>
    </row>
    <row r="85" spans="1:5" ht="15">
      <c r="A85" s="75" t="s">
        <v>944</v>
      </c>
      <c r="B85" s="98">
        <v>1</v>
      </c>
      <c r="C85" s="99">
        <v>4</v>
      </c>
      <c r="D85" s="76">
        <v>0.66</v>
      </c>
      <c r="E85" s="77">
        <v>0.65</v>
      </c>
    </row>
    <row r="86" spans="1:5" ht="15">
      <c r="A86" s="75" t="s">
        <v>945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946</v>
      </c>
      <c r="B87" s="98">
        <v>1</v>
      </c>
      <c r="C87" s="99">
        <v>18</v>
      </c>
      <c r="D87" s="76">
        <v>0.65</v>
      </c>
      <c r="E87" s="77">
        <v>0.65</v>
      </c>
    </row>
    <row r="88" spans="1:5" ht="15">
      <c r="A88" s="75" t="s">
        <v>947</v>
      </c>
      <c r="B88" s="98">
        <v>1</v>
      </c>
      <c r="C88" s="99">
        <v>7</v>
      </c>
      <c r="D88" s="76">
        <v>0.65</v>
      </c>
      <c r="E88" s="77">
        <v>0.65</v>
      </c>
    </row>
    <row r="89" spans="1:5" ht="15">
      <c r="A89" s="75" t="s">
        <v>948</v>
      </c>
      <c r="B89" s="98">
        <v>1</v>
      </c>
      <c r="C89" s="99">
        <v>1</v>
      </c>
      <c r="D89" s="76">
        <v>0.65</v>
      </c>
      <c r="E89" s="77">
        <v>0.65</v>
      </c>
    </row>
    <row r="90" spans="1:5" ht="15">
      <c r="A90" s="75" t="s">
        <v>949</v>
      </c>
      <c r="B90" s="98">
        <v>1</v>
      </c>
      <c r="C90" s="99">
        <v>35</v>
      </c>
      <c r="D90" s="76">
        <v>0.62</v>
      </c>
      <c r="E90" s="77">
        <v>0.64</v>
      </c>
    </row>
    <row r="91" spans="1:5" ht="15">
      <c r="A91" s="75" t="s">
        <v>950</v>
      </c>
      <c r="B91" s="98">
        <v>1</v>
      </c>
      <c r="C91" s="99">
        <v>22</v>
      </c>
      <c r="D91" s="76">
        <v>0.65</v>
      </c>
      <c r="E91" s="77">
        <v>0.64</v>
      </c>
    </row>
    <row r="92" spans="1:5" ht="15">
      <c r="A92" s="75" t="s">
        <v>951</v>
      </c>
      <c r="B92" s="98">
        <v>1</v>
      </c>
      <c r="C92" s="99">
        <v>19</v>
      </c>
      <c r="D92" s="76">
        <v>0.64</v>
      </c>
      <c r="E92" s="77">
        <v>0.64</v>
      </c>
    </row>
    <row r="93" spans="1:5" ht="15">
      <c r="A93" s="75" t="s">
        <v>952</v>
      </c>
      <c r="B93" s="98">
        <v>1</v>
      </c>
      <c r="C93" s="99">
        <v>21</v>
      </c>
      <c r="D93" s="76">
        <v>0.64</v>
      </c>
      <c r="E93" s="77">
        <v>0.64</v>
      </c>
    </row>
    <row r="94" spans="1:5" ht="15">
      <c r="A94" s="75" t="s">
        <v>953</v>
      </c>
      <c r="B94" s="98">
        <v>5</v>
      </c>
      <c r="C94" s="99">
        <v>1</v>
      </c>
      <c r="D94" s="76">
        <v>0.64</v>
      </c>
      <c r="E94" s="77">
        <v>0.64</v>
      </c>
    </row>
    <row r="95" spans="1:5" ht="15">
      <c r="A95" s="75" t="s">
        <v>954</v>
      </c>
      <c r="B95" s="98">
        <v>1</v>
      </c>
      <c r="C95" s="99">
        <v>30</v>
      </c>
      <c r="D95" s="76">
        <v>0.63</v>
      </c>
      <c r="E95" s="77">
        <v>0.63</v>
      </c>
    </row>
    <row r="96" spans="1:5" ht="15">
      <c r="A96" s="75" t="s">
        <v>955</v>
      </c>
      <c r="B96" s="98">
        <v>1</v>
      </c>
      <c r="C96" s="99">
        <v>20</v>
      </c>
      <c r="D96" s="76">
        <v>0.63</v>
      </c>
      <c r="E96" s="77">
        <v>0.63</v>
      </c>
    </row>
    <row r="97" spans="1:5" ht="15">
      <c r="A97" s="75" t="s">
        <v>956</v>
      </c>
      <c r="B97" s="98">
        <v>1</v>
      </c>
      <c r="C97" s="99">
        <v>4</v>
      </c>
      <c r="D97" s="76">
        <v>0.63</v>
      </c>
      <c r="E97" s="77">
        <v>0.63</v>
      </c>
    </row>
    <row r="98" spans="1:5" ht="15">
      <c r="A98" s="75" t="s">
        <v>957</v>
      </c>
      <c r="B98" s="98">
        <v>1</v>
      </c>
      <c r="C98" s="99">
        <v>1</v>
      </c>
      <c r="D98" s="76">
        <v>0.62</v>
      </c>
      <c r="E98" s="77">
        <v>0.62</v>
      </c>
    </row>
    <row r="99" spans="1:5" ht="15">
      <c r="A99" s="75" t="s">
        <v>958</v>
      </c>
      <c r="B99" s="98">
        <v>1</v>
      </c>
      <c r="C99" s="99">
        <v>7</v>
      </c>
      <c r="D99" s="76">
        <v>0.62</v>
      </c>
      <c r="E99" s="77">
        <v>0.62</v>
      </c>
    </row>
    <row r="100" spans="1:5" ht="15">
      <c r="A100" s="75" t="s">
        <v>959</v>
      </c>
      <c r="B100" s="98">
        <v>1</v>
      </c>
      <c r="C100" s="99">
        <v>139</v>
      </c>
      <c r="D100" s="76">
        <v>0.59</v>
      </c>
      <c r="E100" s="77">
        <v>0.62</v>
      </c>
    </row>
    <row r="101" spans="1:5" ht="15">
      <c r="A101" s="75" t="s">
        <v>960</v>
      </c>
      <c r="B101" s="98">
        <v>1</v>
      </c>
      <c r="C101" s="99">
        <v>3</v>
      </c>
      <c r="D101" s="76">
        <v>0.63</v>
      </c>
      <c r="E101" s="77">
        <v>0.62</v>
      </c>
    </row>
    <row r="102" spans="1:5" ht="15">
      <c r="A102" s="75" t="s">
        <v>961</v>
      </c>
      <c r="B102" s="98">
        <v>1</v>
      </c>
      <c r="C102" s="99">
        <v>9</v>
      </c>
      <c r="D102" s="76">
        <v>0.62</v>
      </c>
      <c r="E102" s="77">
        <v>0.62</v>
      </c>
    </row>
    <row r="103" spans="1:5" ht="15">
      <c r="A103" s="75" t="s">
        <v>962</v>
      </c>
      <c r="B103" s="98">
        <v>1</v>
      </c>
      <c r="C103" s="99">
        <v>38</v>
      </c>
      <c r="D103" s="76">
        <v>0.62</v>
      </c>
      <c r="E103" s="77">
        <v>0.62</v>
      </c>
    </row>
    <row r="104" spans="1:5" ht="15">
      <c r="A104" s="75" t="s">
        <v>963</v>
      </c>
      <c r="B104" s="98">
        <v>1</v>
      </c>
      <c r="C104" s="99">
        <v>7</v>
      </c>
      <c r="D104" s="76">
        <v>0.62</v>
      </c>
      <c r="E104" s="77">
        <v>0.62</v>
      </c>
    </row>
    <row r="105" spans="1:5" ht="15">
      <c r="A105" s="75" t="s">
        <v>964</v>
      </c>
      <c r="B105" s="98">
        <v>1</v>
      </c>
      <c r="C105" s="99">
        <v>33</v>
      </c>
      <c r="D105" s="76">
        <v>0.62</v>
      </c>
      <c r="E105" s="77">
        <v>0.62</v>
      </c>
    </row>
    <row r="106" spans="1:5" ht="15">
      <c r="A106" s="75" t="s">
        <v>965</v>
      </c>
      <c r="B106" s="98">
        <v>1</v>
      </c>
      <c r="C106" s="99">
        <v>6</v>
      </c>
      <c r="D106" s="76">
        <v>0.62</v>
      </c>
      <c r="E106" s="77">
        <v>0.62</v>
      </c>
    </row>
    <row r="107" spans="1:5" ht="15">
      <c r="A107" s="75" t="s">
        <v>966</v>
      </c>
      <c r="B107" s="98">
        <v>1</v>
      </c>
      <c r="C107" s="99">
        <v>4</v>
      </c>
      <c r="D107" s="76">
        <v>0.62</v>
      </c>
      <c r="E107" s="77">
        <v>0.62</v>
      </c>
    </row>
    <row r="108" spans="1:5" ht="15">
      <c r="A108" s="75" t="s">
        <v>967</v>
      </c>
      <c r="B108" s="98">
        <v>1</v>
      </c>
      <c r="C108" s="99">
        <v>1</v>
      </c>
      <c r="D108" s="76">
        <v>0.59</v>
      </c>
      <c r="E108" s="77">
        <v>0.61</v>
      </c>
    </row>
    <row r="109" spans="1:5" ht="15">
      <c r="A109" s="75" t="s">
        <v>968</v>
      </c>
      <c r="B109" s="98">
        <v>1</v>
      </c>
      <c r="C109" s="99">
        <v>3</v>
      </c>
      <c r="D109" s="76">
        <v>0.61</v>
      </c>
      <c r="E109" s="77">
        <v>0.61</v>
      </c>
    </row>
    <row r="110" spans="1:5" ht="15">
      <c r="A110" s="75" t="s">
        <v>969</v>
      </c>
      <c r="B110" s="98">
        <v>1</v>
      </c>
      <c r="C110" s="99">
        <v>12</v>
      </c>
      <c r="D110" s="76">
        <v>0.61</v>
      </c>
      <c r="E110" s="77">
        <v>0.61</v>
      </c>
    </row>
    <row r="111" spans="1:5" ht="15">
      <c r="A111" s="75" t="s">
        <v>970</v>
      </c>
      <c r="B111" s="98">
        <v>1</v>
      </c>
      <c r="C111" s="99">
        <v>61</v>
      </c>
      <c r="D111" s="76">
        <v>0.61</v>
      </c>
      <c r="E111" s="77">
        <v>0.61</v>
      </c>
    </row>
    <row r="112" spans="1:5" ht="15">
      <c r="A112" s="75" t="s">
        <v>971</v>
      </c>
      <c r="B112" s="98">
        <v>1</v>
      </c>
      <c r="C112" s="99">
        <v>18</v>
      </c>
      <c r="D112" s="76">
        <v>0.62</v>
      </c>
      <c r="E112" s="77">
        <v>0.61</v>
      </c>
    </row>
    <row r="113" spans="1:5" ht="15">
      <c r="A113" s="75" t="s">
        <v>972</v>
      </c>
      <c r="B113" s="98">
        <v>1</v>
      </c>
      <c r="C113" s="99">
        <v>3</v>
      </c>
      <c r="D113" s="76">
        <v>0.61</v>
      </c>
      <c r="E113" s="77">
        <v>0.61</v>
      </c>
    </row>
    <row r="114" spans="1:5" ht="15">
      <c r="A114" s="75" t="s">
        <v>973</v>
      </c>
      <c r="B114" s="98">
        <v>1</v>
      </c>
      <c r="C114" s="99">
        <v>2</v>
      </c>
      <c r="D114" s="76">
        <v>0.6</v>
      </c>
      <c r="E114" s="77">
        <v>0.6</v>
      </c>
    </row>
    <row r="115" spans="1:5" ht="15">
      <c r="A115" s="75" t="s">
        <v>974</v>
      </c>
      <c r="B115" s="98">
        <v>1</v>
      </c>
      <c r="C115" s="99">
        <v>2</v>
      </c>
      <c r="D115" s="76">
        <v>0.5700000000000001</v>
      </c>
      <c r="E115" s="77">
        <v>0.6</v>
      </c>
    </row>
    <row r="116" spans="1:5" ht="15">
      <c r="A116" s="75" t="s">
        <v>975</v>
      </c>
      <c r="B116" s="98">
        <v>1</v>
      </c>
      <c r="C116" s="99">
        <v>3</v>
      </c>
      <c r="D116" s="76">
        <v>0.6</v>
      </c>
      <c r="E116" s="77">
        <v>0.6</v>
      </c>
    </row>
    <row r="117" spans="1:5" ht="15">
      <c r="A117" s="75" t="s">
        <v>976</v>
      </c>
      <c r="B117" s="98">
        <v>1</v>
      </c>
      <c r="C117" s="99">
        <v>14</v>
      </c>
      <c r="D117" s="76">
        <v>0.6</v>
      </c>
      <c r="E117" s="77">
        <v>0.6</v>
      </c>
    </row>
    <row r="118" spans="1:5" ht="15">
      <c r="A118" s="75" t="s">
        <v>977</v>
      </c>
      <c r="B118" s="98">
        <v>1</v>
      </c>
      <c r="C118" s="99">
        <v>4</v>
      </c>
      <c r="D118" s="76">
        <v>0.6</v>
      </c>
      <c r="E118" s="77">
        <v>0.6</v>
      </c>
    </row>
    <row r="119" spans="1:5" ht="15">
      <c r="A119" s="75" t="s">
        <v>978</v>
      </c>
      <c r="B119" s="98">
        <v>1</v>
      </c>
      <c r="C119" s="99">
        <v>11</v>
      </c>
      <c r="D119" s="76">
        <v>0.61</v>
      </c>
      <c r="E119" s="77">
        <v>0.6</v>
      </c>
    </row>
    <row r="120" spans="1:5" ht="15">
      <c r="A120" s="75" t="s">
        <v>979</v>
      </c>
      <c r="B120" s="98">
        <v>1</v>
      </c>
      <c r="C120" s="99">
        <v>14</v>
      </c>
      <c r="D120" s="76">
        <v>0.6</v>
      </c>
      <c r="E120" s="77">
        <v>0.6</v>
      </c>
    </row>
    <row r="121" spans="1:5" ht="15">
      <c r="A121" s="75" t="s">
        <v>980</v>
      </c>
      <c r="B121" s="98">
        <v>6</v>
      </c>
      <c r="C121" s="99">
        <v>1</v>
      </c>
      <c r="D121" s="76">
        <v>0.6</v>
      </c>
      <c r="E121" s="77">
        <v>0.6</v>
      </c>
    </row>
    <row r="122" spans="1:5" ht="15">
      <c r="A122" s="75" t="s">
        <v>981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982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983</v>
      </c>
      <c r="B124" s="98">
        <v>1</v>
      </c>
      <c r="C124" s="99">
        <v>5</v>
      </c>
      <c r="D124" s="76">
        <v>0.59</v>
      </c>
      <c r="E124" s="77">
        <v>0.59</v>
      </c>
    </row>
    <row r="125" spans="1:5" ht="15">
      <c r="A125" s="75" t="s">
        <v>984</v>
      </c>
      <c r="B125" s="98">
        <v>1</v>
      </c>
      <c r="C125" s="99">
        <v>56</v>
      </c>
      <c r="D125" s="76">
        <v>0.59</v>
      </c>
      <c r="E125" s="77">
        <v>0.59</v>
      </c>
    </row>
    <row r="126" spans="1:5" ht="15">
      <c r="A126" s="75" t="s">
        <v>985</v>
      </c>
      <c r="B126" s="98">
        <v>1</v>
      </c>
      <c r="C126" s="99">
        <v>3</v>
      </c>
      <c r="D126" s="76">
        <v>0.58</v>
      </c>
      <c r="E126" s="77">
        <v>0.59</v>
      </c>
    </row>
    <row r="127" spans="1:5" ht="15">
      <c r="A127" s="75" t="s">
        <v>986</v>
      </c>
      <c r="B127" s="98">
        <v>1</v>
      </c>
      <c r="C127" s="99">
        <v>3</v>
      </c>
      <c r="D127" s="76">
        <v>0.59</v>
      </c>
      <c r="E127" s="77">
        <v>0.59</v>
      </c>
    </row>
    <row r="128" spans="1:5" ht="15">
      <c r="A128" s="75" t="s">
        <v>987</v>
      </c>
      <c r="B128" s="98">
        <v>1</v>
      </c>
      <c r="C128" s="99">
        <v>28</v>
      </c>
      <c r="D128" s="76">
        <v>0.59</v>
      </c>
      <c r="E128" s="77">
        <v>0.59</v>
      </c>
    </row>
    <row r="129" spans="1:5" ht="15">
      <c r="A129" s="75" t="s">
        <v>988</v>
      </c>
      <c r="B129" s="98">
        <v>1</v>
      </c>
      <c r="C129" s="99">
        <v>1</v>
      </c>
      <c r="D129" s="76">
        <v>0.6</v>
      </c>
      <c r="E129" s="77">
        <v>0.59</v>
      </c>
    </row>
    <row r="130" spans="1:5" ht="15">
      <c r="A130" s="75" t="s">
        <v>989</v>
      </c>
      <c r="B130" s="98">
        <v>1</v>
      </c>
      <c r="C130" s="99">
        <v>2</v>
      </c>
      <c r="D130" s="76">
        <v>0.58</v>
      </c>
      <c r="E130" s="77">
        <v>0.58</v>
      </c>
    </row>
    <row r="131" spans="1:5" ht="15">
      <c r="A131" s="75" t="s">
        <v>990</v>
      </c>
      <c r="B131" s="98">
        <v>1</v>
      </c>
      <c r="C131" s="99">
        <v>1</v>
      </c>
      <c r="D131" s="76">
        <v>0.58</v>
      </c>
      <c r="E131" s="77">
        <v>0.58</v>
      </c>
    </row>
    <row r="132" spans="1:5" ht="15">
      <c r="A132" s="75" t="s">
        <v>991</v>
      </c>
      <c r="B132" s="98">
        <v>1</v>
      </c>
      <c r="C132" s="99">
        <v>5</v>
      </c>
      <c r="D132" s="76">
        <v>0.58</v>
      </c>
      <c r="E132" s="77">
        <v>0.58</v>
      </c>
    </row>
    <row r="133" spans="1:5" ht="15">
      <c r="A133" s="75" t="s">
        <v>992</v>
      </c>
      <c r="B133" s="98">
        <v>1</v>
      </c>
      <c r="C133" s="99">
        <v>4</v>
      </c>
      <c r="D133" s="76">
        <v>0.58</v>
      </c>
      <c r="E133" s="77">
        <v>0.58</v>
      </c>
    </row>
    <row r="134" spans="1:5" ht="15">
      <c r="A134" s="75" t="s">
        <v>993</v>
      </c>
      <c r="B134" s="98">
        <v>1</v>
      </c>
      <c r="C134" s="99">
        <v>56</v>
      </c>
      <c r="D134" s="76">
        <v>0.58</v>
      </c>
      <c r="E134" s="77">
        <v>0.58</v>
      </c>
    </row>
    <row r="135" spans="1:5" ht="15">
      <c r="A135" s="75" t="s">
        <v>994</v>
      </c>
      <c r="B135" s="98">
        <v>1</v>
      </c>
      <c r="C135" s="99">
        <v>118</v>
      </c>
      <c r="D135" s="76">
        <v>0.5700000000000001</v>
      </c>
      <c r="E135" s="77">
        <v>0.5700000000000001</v>
      </c>
    </row>
    <row r="136" spans="1:5" ht="15">
      <c r="A136" s="75" t="s">
        <v>995</v>
      </c>
      <c r="B136" s="98">
        <v>1</v>
      </c>
      <c r="C136" s="99">
        <v>5</v>
      </c>
      <c r="D136" s="76">
        <v>0.5700000000000001</v>
      </c>
      <c r="E136" s="77">
        <v>0.5700000000000001</v>
      </c>
    </row>
    <row r="137" spans="1:5" ht="15">
      <c r="A137" s="75" t="s">
        <v>996</v>
      </c>
      <c r="B137" s="98">
        <v>1</v>
      </c>
      <c r="C137" s="99">
        <v>7</v>
      </c>
      <c r="D137" s="76">
        <v>0.5700000000000001</v>
      </c>
      <c r="E137" s="77">
        <v>0.5700000000000001</v>
      </c>
    </row>
    <row r="138" spans="1:5" ht="15">
      <c r="A138" s="75" t="s">
        <v>997</v>
      </c>
      <c r="B138" s="98">
        <v>1</v>
      </c>
      <c r="C138" s="99">
        <v>10</v>
      </c>
      <c r="D138" s="76">
        <v>0.5700000000000001</v>
      </c>
      <c r="E138" s="77">
        <v>0.5700000000000001</v>
      </c>
    </row>
    <row r="139" spans="1:5" ht="15">
      <c r="A139" s="75" t="s">
        <v>998</v>
      </c>
      <c r="B139" s="98">
        <v>5</v>
      </c>
      <c r="C139" s="99">
        <v>1</v>
      </c>
      <c r="D139" s="76">
        <v>0.5700000000000001</v>
      </c>
      <c r="E139" s="77">
        <v>0.5700000000000001</v>
      </c>
    </row>
    <row r="140" spans="1:5" ht="15">
      <c r="A140" s="75" t="s">
        <v>999</v>
      </c>
      <c r="B140" s="98">
        <v>1</v>
      </c>
      <c r="C140" s="99">
        <v>2</v>
      </c>
      <c r="D140" s="76">
        <v>0.56</v>
      </c>
      <c r="E140" s="77">
        <v>0.56</v>
      </c>
    </row>
    <row r="141" spans="1:5" ht="15">
      <c r="A141" s="75" t="s">
        <v>1000</v>
      </c>
      <c r="B141" s="98">
        <v>1</v>
      </c>
      <c r="C141" s="99">
        <v>5</v>
      </c>
      <c r="D141" s="76">
        <v>0.56</v>
      </c>
      <c r="E141" s="77">
        <v>0.56</v>
      </c>
    </row>
    <row r="142" spans="1:5" ht="15">
      <c r="A142" s="75" t="s">
        <v>1001</v>
      </c>
      <c r="B142" s="98">
        <v>1</v>
      </c>
      <c r="C142" s="99">
        <v>17</v>
      </c>
      <c r="D142" s="76">
        <v>0.5700000000000001</v>
      </c>
      <c r="E142" s="77">
        <v>0.56</v>
      </c>
    </row>
    <row r="143" spans="1:5" ht="15">
      <c r="A143" s="75" t="s">
        <v>1002</v>
      </c>
      <c r="B143" s="98">
        <v>1</v>
      </c>
      <c r="C143" s="99">
        <v>13</v>
      </c>
      <c r="D143" s="76">
        <v>0.56</v>
      </c>
      <c r="E143" s="77">
        <v>0.56</v>
      </c>
    </row>
    <row r="144" spans="1:5" ht="15">
      <c r="A144" s="75" t="s">
        <v>1003</v>
      </c>
      <c r="B144" s="98">
        <v>1</v>
      </c>
      <c r="C144" s="99">
        <v>19</v>
      </c>
      <c r="D144" s="76">
        <v>0.56</v>
      </c>
      <c r="E144" s="77">
        <v>0.56</v>
      </c>
    </row>
    <row r="145" spans="1:5" ht="15">
      <c r="A145" s="75" t="s">
        <v>1004</v>
      </c>
      <c r="B145" s="98">
        <v>1</v>
      </c>
      <c r="C145" s="99">
        <v>6</v>
      </c>
      <c r="D145" s="76">
        <v>0.56</v>
      </c>
      <c r="E145" s="77">
        <v>0.56</v>
      </c>
    </row>
    <row r="146" spans="1:5" ht="15">
      <c r="A146" s="75" t="s">
        <v>1005</v>
      </c>
      <c r="B146" s="98">
        <v>1</v>
      </c>
      <c r="C146" s="99">
        <v>17</v>
      </c>
      <c r="D146" s="76">
        <v>0.56</v>
      </c>
      <c r="E146" s="77">
        <v>0.56</v>
      </c>
    </row>
    <row r="147" spans="1:5" ht="15">
      <c r="A147" s="75" t="s">
        <v>1006</v>
      </c>
      <c r="B147" s="98">
        <v>3</v>
      </c>
      <c r="C147" s="99">
        <v>1</v>
      </c>
      <c r="D147" s="76">
        <v>0.56</v>
      </c>
      <c r="E147" s="77">
        <v>0.56</v>
      </c>
    </row>
    <row r="148" spans="1:5" ht="15">
      <c r="A148" s="75" t="s">
        <v>1007</v>
      </c>
      <c r="B148" s="98">
        <v>2</v>
      </c>
      <c r="C148" s="99">
        <v>1</v>
      </c>
      <c r="D148" s="76">
        <v>0.55</v>
      </c>
      <c r="E148" s="77">
        <v>0.55</v>
      </c>
    </row>
    <row r="149" spans="1:5" ht="15">
      <c r="A149" s="75" t="s">
        <v>1008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1009</v>
      </c>
      <c r="B150" s="98">
        <v>1</v>
      </c>
      <c r="C150" s="99">
        <v>5</v>
      </c>
      <c r="D150" s="76">
        <v>0.55</v>
      </c>
      <c r="E150" s="77">
        <v>0.55</v>
      </c>
    </row>
    <row r="151" spans="1:5" ht="15">
      <c r="A151" s="75" t="s">
        <v>1010</v>
      </c>
      <c r="B151" s="98">
        <v>1</v>
      </c>
      <c r="C151" s="99">
        <v>8</v>
      </c>
      <c r="D151" s="76">
        <v>0.55</v>
      </c>
      <c r="E151" s="77">
        <v>0.55</v>
      </c>
    </row>
    <row r="152" spans="1:5" ht="15">
      <c r="A152" s="75" t="s">
        <v>1011</v>
      </c>
      <c r="B152" s="98">
        <v>1</v>
      </c>
      <c r="C152" s="99">
        <v>4</v>
      </c>
      <c r="D152" s="76">
        <v>0.55</v>
      </c>
      <c r="E152" s="77">
        <v>0.55</v>
      </c>
    </row>
    <row r="153" spans="1:5" ht="15">
      <c r="A153" s="75" t="s">
        <v>1012</v>
      </c>
      <c r="B153" s="98">
        <v>1</v>
      </c>
      <c r="C153" s="99">
        <v>2</v>
      </c>
      <c r="D153" s="76">
        <v>0.54</v>
      </c>
      <c r="E153" s="77">
        <v>0.54</v>
      </c>
    </row>
    <row r="154" spans="1:5" ht="15">
      <c r="A154" s="75" t="s">
        <v>1013</v>
      </c>
      <c r="B154" s="98">
        <v>1</v>
      </c>
      <c r="C154" s="99">
        <v>3</v>
      </c>
      <c r="D154" s="76">
        <v>0.52</v>
      </c>
      <c r="E154" s="77">
        <v>0.54</v>
      </c>
    </row>
    <row r="155" spans="1:5" ht="15">
      <c r="A155" s="75" t="s">
        <v>1014</v>
      </c>
      <c r="B155" s="98">
        <v>1</v>
      </c>
      <c r="C155" s="99">
        <v>6</v>
      </c>
      <c r="D155" s="76">
        <v>0.51</v>
      </c>
      <c r="E155" s="77">
        <v>0.54</v>
      </c>
    </row>
    <row r="156" spans="1:5" ht="15">
      <c r="A156" s="75" t="s">
        <v>1015</v>
      </c>
      <c r="B156" s="98">
        <v>1</v>
      </c>
      <c r="C156" s="99">
        <v>1</v>
      </c>
      <c r="D156" s="76">
        <v>0.52</v>
      </c>
      <c r="E156" s="77">
        <v>0.54</v>
      </c>
    </row>
    <row r="157" spans="1:5" ht="15">
      <c r="A157" s="75" t="s">
        <v>1016</v>
      </c>
      <c r="B157" s="98">
        <v>1</v>
      </c>
      <c r="C157" s="99">
        <v>8</v>
      </c>
      <c r="D157" s="76">
        <v>0.54</v>
      </c>
      <c r="E157" s="77">
        <v>0.54</v>
      </c>
    </row>
    <row r="158" spans="1:5" ht="15">
      <c r="A158" s="75" t="s">
        <v>1017</v>
      </c>
      <c r="B158" s="98">
        <v>1</v>
      </c>
      <c r="C158" s="99">
        <v>18</v>
      </c>
      <c r="D158" s="76">
        <v>0.54</v>
      </c>
      <c r="E158" s="77">
        <v>0.54</v>
      </c>
    </row>
    <row r="159" spans="1:5" ht="15">
      <c r="A159" s="75" t="s">
        <v>1018</v>
      </c>
      <c r="B159" s="98">
        <v>1</v>
      </c>
      <c r="C159" s="99">
        <v>12</v>
      </c>
      <c r="D159" s="76">
        <v>0.54</v>
      </c>
      <c r="E159" s="77">
        <v>0.54</v>
      </c>
    </row>
    <row r="160" spans="1:5" ht="15">
      <c r="A160" s="75" t="s">
        <v>1019</v>
      </c>
      <c r="B160" s="98">
        <v>1</v>
      </c>
      <c r="C160" s="99">
        <v>2</v>
      </c>
      <c r="D160" s="76">
        <v>0.54</v>
      </c>
      <c r="E160" s="77">
        <v>0.54</v>
      </c>
    </row>
    <row r="161" spans="1:5" ht="15">
      <c r="A161" s="75" t="s">
        <v>1020</v>
      </c>
      <c r="B161" s="98">
        <v>1</v>
      </c>
      <c r="C161" s="99">
        <v>4</v>
      </c>
      <c r="D161" s="76">
        <v>0.55</v>
      </c>
      <c r="E161" s="77">
        <v>0.54</v>
      </c>
    </row>
    <row r="162" spans="1:5" ht="15">
      <c r="A162" s="75" t="s">
        <v>1021</v>
      </c>
      <c r="B162" s="98">
        <v>1</v>
      </c>
      <c r="C162" s="99">
        <v>4</v>
      </c>
      <c r="D162" s="76">
        <v>0.54</v>
      </c>
      <c r="E162" s="77">
        <v>0.54</v>
      </c>
    </row>
    <row r="163" spans="1:5" ht="15">
      <c r="A163" s="75" t="s">
        <v>1022</v>
      </c>
      <c r="B163" s="98">
        <v>1</v>
      </c>
      <c r="C163" s="99">
        <v>11</v>
      </c>
      <c r="D163" s="76">
        <v>0.54</v>
      </c>
      <c r="E163" s="77">
        <v>0.54</v>
      </c>
    </row>
    <row r="164" spans="1:5" ht="15">
      <c r="A164" s="75" t="s">
        <v>1023</v>
      </c>
      <c r="B164" s="98">
        <v>6</v>
      </c>
      <c r="C164" s="99">
        <v>1</v>
      </c>
      <c r="D164" s="76">
        <v>0.54</v>
      </c>
      <c r="E164" s="77">
        <v>0.54</v>
      </c>
    </row>
    <row r="165" spans="1:5" ht="15">
      <c r="A165" s="75" t="s">
        <v>1024</v>
      </c>
      <c r="B165" s="98">
        <v>1</v>
      </c>
      <c r="C165" s="99">
        <v>1</v>
      </c>
      <c r="D165" s="76">
        <v>0.54</v>
      </c>
      <c r="E165" s="77">
        <v>0.54</v>
      </c>
    </row>
    <row r="166" spans="1:5" ht="15">
      <c r="A166" s="75" t="s">
        <v>1025</v>
      </c>
      <c r="B166" s="98">
        <v>6</v>
      </c>
      <c r="C166" s="99">
        <v>1</v>
      </c>
      <c r="D166" s="76">
        <v>0.54</v>
      </c>
      <c r="E166" s="77">
        <v>0.54</v>
      </c>
    </row>
    <row r="167" spans="1:5" ht="15">
      <c r="A167" s="75" t="s">
        <v>1026</v>
      </c>
      <c r="B167" s="98">
        <v>1</v>
      </c>
      <c r="C167" s="99">
        <v>1</v>
      </c>
      <c r="D167" s="76">
        <v>0.53</v>
      </c>
      <c r="E167" s="77">
        <v>0.53</v>
      </c>
    </row>
    <row r="168" spans="1:5" ht="15">
      <c r="A168" s="75" t="s">
        <v>1027</v>
      </c>
      <c r="B168" s="98">
        <v>3</v>
      </c>
      <c r="C168" s="99">
        <v>1</v>
      </c>
      <c r="D168" s="76">
        <v>0.53</v>
      </c>
      <c r="E168" s="77">
        <v>0.53</v>
      </c>
    </row>
    <row r="169" spans="1:5" ht="15">
      <c r="A169" s="75" t="s">
        <v>1028</v>
      </c>
      <c r="B169" s="98">
        <v>1</v>
      </c>
      <c r="C169" s="99">
        <v>4</v>
      </c>
      <c r="D169" s="76">
        <v>0.53</v>
      </c>
      <c r="E169" s="77">
        <v>0.53</v>
      </c>
    </row>
    <row r="170" spans="1:5" ht="15">
      <c r="A170" s="75" t="s">
        <v>1029</v>
      </c>
      <c r="B170" s="98">
        <v>1</v>
      </c>
      <c r="C170" s="99">
        <v>48</v>
      </c>
      <c r="D170" s="76">
        <v>0.54</v>
      </c>
      <c r="E170" s="77">
        <v>0.53</v>
      </c>
    </row>
    <row r="171" spans="1:5" ht="15">
      <c r="A171" s="75" t="s">
        <v>1030</v>
      </c>
      <c r="B171" s="98">
        <v>1</v>
      </c>
      <c r="C171" s="99">
        <v>9</v>
      </c>
      <c r="D171" s="76">
        <v>0.53</v>
      </c>
      <c r="E171" s="77">
        <v>0.53</v>
      </c>
    </row>
    <row r="172" spans="1:5" ht="15">
      <c r="A172" s="75" t="s">
        <v>1031</v>
      </c>
      <c r="B172" s="98">
        <v>1</v>
      </c>
      <c r="C172" s="99">
        <v>31</v>
      </c>
      <c r="D172" s="76">
        <v>0.53</v>
      </c>
      <c r="E172" s="77">
        <v>0.53</v>
      </c>
    </row>
    <row r="173" spans="1:5" ht="15">
      <c r="A173" s="75" t="s">
        <v>1032</v>
      </c>
      <c r="B173" s="98">
        <v>1</v>
      </c>
      <c r="C173" s="99">
        <v>7</v>
      </c>
      <c r="D173" s="76">
        <v>0.53</v>
      </c>
      <c r="E173" s="77">
        <v>0.53</v>
      </c>
    </row>
    <row r="174" spans="1:5" ht="15">
      <c r="A174" s="75" t="s">
        <v>1033</v>
      </c>
      <c r="B174" s="98">
        <v>1</v>
      </c>
      <c r="C174" s="99">
        <v>28</v>
      </c>
      <c r="D174" s="76">
        <v>0.53</v>
      </c>
      <c r="E174" s="77">
        <v>0.53</v>
      </c>
    </row>
    <row r="175" spans="1:5" ht="15">
      <c r="A175" s="75" t="s">
        <v>1034</v>
      </c>
      <c r="B175" s="98">
        <v>10</v>
      </c>
      <c r="C175" s="99">
        <v>1</v>
      </c>
      <c r="D175" s="76">
        <v>0.52</v>
      </c>
      <c r="E175" s="77">
        <v>0.53</v>
      </c>
    </row>
    <row r="176" spans="1:5" ht="15">
      <c r="A176" s="75" t="s">
        <v>1035</v>
      </c>
      <c r="B176" s="98">
        <v>1</v>
      </c>
      <c r="C176" s="99">
        <v>4</v>
      </c>
      <c r="D176" s="76">
        <v>0.52</v>
      </c>
      <c r="E176" s="77">
        <v>0.52</v>
      </c>
    </row>
    <row r="177" spans="1:5" ht="15">
      <c r="A177" s="75" t="s">
        <v>1036</v>
      </c>
      <c r="B177" s="98">
        <v>1</v>
      </c>
      <c r="C177" s="99">
        <v>16</v>
      </c>
      <c r="D177" s="76">
        <v>0.52</v>
      </c>
      <c r="E177" s="77">
        <v>0.52</v>
      </c>
    </row>
    <row r="178" spans="1:5" ht="15">
      <c r="A178" s="75" t="s">
        <v>1037</v>
      </c>
      <c r="B178" s="98">
        <v>1</v>
      </c>
      <c r="C178" s="99">
        <v>28</v>
      </c>
      <c r="D178" s="76">
        <v>0.52</v>
      </c>
      <c r="E178" s="77">
        <v>0.52</v>
      </c>
    </row>
    <row r="179" spans="1:5" ht="15">
      <c r="A179" s="75" t="s">
        <v>1038</v>
      </c>
      <c r="B179" s="98">
        <v>1</v>
      </c>
      <c r="C179" s="99">
        <v>48</v>
      </c>
      <c r="D179" s="76">
        <v>0.52</v>
      </c>
      <c r="E179" s="77">
        <v>0.52</v>
      </c>
    </row>
    <row r="180" spans="1:5" ht="15">
      <c r="A180" s="75" t="s">
        <v>1039</v>
      </c>
      <c r="B180" s="98">
        <v>1</v>
      </c>
      <c r="C180" s="99">
        <v>26</v>
      </c>
      <c r="D180" s="76">
        <v>0.52</v>
      </c>
      <c r="E180" s="77">
        <v>0.52</v>
      </c>
    </row>
    <row r="181" spans="1:5" ht="15">
      <c r="A181" s="75" t="s">
        <v>1040</v>
      </c>
      <c r="B181" s="98">
        <v>1</v>
      </c>
      <c r="C181" s="99">
        <v>7</v>
      </c>
      <c r="D181" s="76">
        <v>0.52</v>
      </c>
      <c r="E181" s="77">
        <v>0.52</v>
      </c>
    </row>
    <row r="182" spans="1:5" ht="15">
      <c r="A182" s="75" t="s">
        <v>1041</v>
      </c>
      <c r="B182" s="98">
        <v>1</v>
      </c>
      <c r="C182" s="99">
        <v>2</v>
      </c>
      <c r="D182" s="76">
        <v>0.52</v>
      </c>
      <c r="E182" s="77">
        <v>0.52</v>
      </c>
    </row>
    <row r="183" spans="1:5" ht="15">
      <c r="A183" s="75" t="s">
        <v>1042</v>
      </c>
      <c r="B183" s="98">
        <v>1</v>
      </c>
      <c r="C183" s="99">
        <v>2</v>
      </c>
      <c r="D183" s="76">
        <v>0.51</v>
      </c>
      <c r="E183" s="77">
        <v>0.51</v>
      </c>
    </row>
    <row r="184" spans="1:5" ht="15">
      <c r="A184" s="75" t="s">
        <v>1043</v>
      </c>
      <c r="B184" s="98">
        <v>1</v>
      </c>
      <c r="C184" s="99">
        <v>1</v>
      </c>
      <c r="D184" s="76">
        <v>0.51</v>
      </c>
      <c r="E184" s="77">
        <v>0.51</v>
      </c>
    </row>
    <row r="185" spans="1:5" ht="15">
      <c r="A185" s="75" t="s">
        <v>1044</v>
      </c>
      <c r="B185" s="98">
        <v>1</v>
      </c>
      <c r="C185" s="99">
        <v>5</v>
      </c>
      <c r="D185" s="76">
        <v>0.51</v>
      </c>
      <c r="E185" s="77">
        <v>0.51</v>
      </c>
    </row>
    <row r="186" spans="1:5" ht="15">
      <c r="A186" s="75" t="s">
        <v>1045</v>
      </c>
      <c r="B186" s="98">
        <v>1</v>
      </c>
      <c r="C186" s="99">
        <v>6</v>
      </c>
      <c r="D186" s="76">
        <v>0.51</v>
      </c>
      <c r="E186" s="77">
        <v>0.51</v>
      </c>
    </row>
    <row r="187" spans="1:5" ht="15">
      <c r="A187" s="75" t="s">
        <v>1046</v>
      </c>
      <c r="B187" s="98">
        <v>1</v>
      </c>
      <c r="C187" s="99">
        <v>5</v>
      </c>
      <c r="D187" s="76">
        <v>0.51</v>
      </c>
      <c r="E187" s="77">
        <v>0.51</v>
      </c>
    </row>
    <row r="188" spans="1:5" ht="15">
      <c r="A188" s="75" t="s">
        <v>1047</v>
      </c>
      <c r="B188" s="98">
        <v>1</v>
      </c>
      <c r="C188" s="99">
        <v>12</v>
      </c>
      <c r="D188" s="76">
        <v>0.51</v>
      </c>
      <c r="E188" s="77">
        <v>0.51</v>
      </c>
    </row>
    <row r="189" spans="1:5" ht="15">
      <c r="A189" s="75" t="s">
        <v>1048</v>
      </c>
      <c r="B189" s="98">
        <v>1</v>
      </c>
      <c r="C189" s="99">
        <v>9</v>
      </c>
      <c r="D189" s="76">
        <v>0.51</v>
      </c>
      <c r="E189" s="77">
        <v>0.51</v>
      </c>
    </row>
    <row r="190" spans="1:5" ht="15">
      <c r="A190" s="75" t="s">
        <v>1049</v>
      </c>
      <c r="B190" s="98">
        <v>1</v>
      </c>
      <c r="C190" s="99">
        <v>5</v>
      </c>
      <c r="D190" s="76">
        <v>0.51</v>
      </c>
      <c r="E190" s="77">
        <v>0.51</v>
      </c>
    </row>
    <row r="191" spans="1:5" ht="15">
      <c r="A191" s="75" t="s">
        <v>1050</v>
      </c>
      <c r="B191" s="98">
        <v>1</v>
      </c>
      <c r="C191" s="99">
        <v>6</v>
      </c>
      <c r="D191" s="76">
        <v>0.51</v>
      </c>
      <c r="E191" s="77">
        <v>0.51</v>
      </c>
    </row>
    <row r="192" spans="1:5" ht="15">
      <c r="A192" s="75" t="s">
        <v>1051</v>
      </c>
      <c r="B192" s="98">
        <v>5</v>
      </c>
      <c r="C192" s="99">
        <v>1</v>
      </c>
      <c r="D192" s="76">
        <v>0.51</v>
      </c>
      <c r="E192" s="77">
        <v>0.51</v>
      </c>
    </row>
    <row r="193" spans="1:5" ht="15">
      <c r="A193" s="75" t="s">
        <v>1052</v>
      </c>
      <c r="B193" s="98">
        <v>3</v>
      </c>
      <c r="C193" s="99">
        <v>1</v>
      </c>
      <c r="D193" s="76">
        <v>0.51</v>
      </c>
      <c r="E193" s="77">
        <v>0.51</v>
      </c>
    </row>
    <row r="194" spans="1:5" ht="15">
      <c r="A194" s="75" t="s">
        <v>1053</v>
      </c>
      <c r="B194" s="98">
        <v>1</v>
      </c>
      <c r="C194" s="99">
        <v>4</v>
      </c>
      <c r="D194" s="76">
        <v>0.49</v>
      </c>
      <c r="E194" s="77">
        <v>0.5</v>
      </c>
    </row>
    <row r="195" spans="1:5" ht="15">
      <c r="A195" s="75" t="s">
        <v>1054</v>
      </c>
      <c r="B195" s="98">
        <v>2</v>
      </c>
      <c r="C195" s="99">
        <v>1</v>
      </c>
      <c r="D195" s="76">
        <v>0.5</v>
      </c>
      <c r="E195" s="77">
        <v>0.5</v>
      </c>
    </row>
    <row r="196" spans="1:5" ht="15">
      <c r="A196" s="75" t="s">
        <v>1055</v>
      </c>
      <c r="B196" s="98">
        <v>1</v>
      </c>
      <c r="C196" s="99">
        <v>5</v>
      </c>
      <c r="D196" s="76">
        <v>0.5</v>
      </c>
      <c r="E196" s="77">
        <v>0.5</v>
      </c>
    </row>
    <row r="197" spans="1:5" ht="15">
      <c r="A197" s="75" t="s">
        <v>1056</v>
      </c>
      <c r="B197" s="98">
        <v>2</v>
      </c>
      <c r="C197" s="99">
        <v>1</v>
      </c>
      <c r="D197" s="76">
        <v>0.51</v>
      </c>
      <c r="E197" s="77">
        <v>0.5</v>
      </c>
    </row>
    <row r="198" spans="1:5" ht="15">
      <c r="A198" s="75" t="s">
        <v>1057</v>
      </c>
      <c r="B198" s="98">
        <v>1</v>
      </c>
      <c r="C198" s="99">
        <v>4</v>
      </c>
      <c r="D198" s="76">
        <v>0.5</v>
      </c>
      <c r="E198" s="77">
        <v>0.5</v>
      </c>
    </row>
    <row r="199" spans="1:5" ht="15">
      <c r="A199" s="75" t="s">
        <v>1058</v>
      </c>
      <c r="B199" s="98">
        <v>1</v>
      </c>
      <c r="C199" s="99">
        <v>8</v>
      </c>
      <c r="D199" s="76">
        <v>0.5</v>
      </c>
      <c r="E199" s="77">
        <v>0.5</v>
      </c>
    </row>
    <row r="200" spans="1:5" ht="15">
      <c r="A200" s="75" t="s">
        <v>1059</v>
      </c>
      <c r="B200" s="98">
        <v>1</v>
      </c>
      <c r="C200" s="99">
        <v>30</v>
      </c>
      <c r="D200" s="76">
        <v>0.5</v>
      </c>
      <c r="E200" s="77">
        <v>0.5</v>
      </c>
    </row>
    <row r="201" spans="1:5" ht="15">
      <c r="A201" s="75" t="s">
        <v>1060</v>
      </c>
      <c r="B201" s="98">
        <v>4</v>
      </c>
      <c r="C201" s="99">
        <v>1</v>
      </c>
      <c r="D201" s="76">
        <v>0.5</v>
      </c>
      <c r="E201" s="77">
        <v>0.5</v>
      </c>
    </row>
    <row r="202" spans="1:5" ht="15">
      <c r="A202" s="75" t="s">
        <v>1061</v>
      </c>
      <c r="B202" s="98">
        <v>5</v>
      </c>
      <c r="C202" s="99">
        <v>1</v>
      </c>
      <c r="D202" s="76">
        <v>0.5</v>
      </c>
      <c r="E202" s="77">
        <v>0.5</v>
      </c>
    </row>
    <row r="203" spans="1:5" ht="15">
      <c r="A203" s="75" t="s">
        <v>1062</v>
      </c>
      <c r="B203" s="98">
        <v>1</v>
      </c>
      <c r="C203" s="99">
        <v>1</v>
      </c>
      <c r="D203" s="76">
        <v>0.49</v>
      </c>
      <c r="E203" s="77">
        <v>0.49</v>
      </c>
    </row>
    <row r="204" spans="1:5" ht="15">
      <c r="A204" s="75" t="s">
        <v>1063</v>
      </c>
      <c r="B204" s="98">
        <v>1</v>
      </c>
      <c r="C204" s="99">
        <v>1</v>
      </c>
      <c r="D204" s="76">
        <v>0.49</v>
      </c>
      <c r="E204" s="77">
        <v>0.49</v>
      </c>
    </row>
    <row r="205" spans="1:5" ht="15">
      <c r="A205" s="75" t="s">
        <v>1064</v>
      </c>
      <c r="B205" s="98">
        <v>2</v>
      </c>
      <c r="C205" s="99">
        <v>1</v>
      </c>
      <c r="D205" s="76">
        <v>0.48</v>
      </c>
      <c r="E205" s="77">
        <v>0.49</v>
      </c>
    </row>
    <row r="206" spans="1:5" ht="15">
      <c r="A206" s="75" t="s">
        <v>1065</v>
      </c>
      <c r="B206" s="98">
        <v>2</v>
      </c>
      <c r="C206" s="99">
        <v>1</v>
      </c>
      <c r="D206" s="76">
        <v>0.49</v>
      </c>
      <c r="E206" s="77">
        <v>0.49</v>
      </c>
    </row>
    <row r="207" spans="1:5" ht="15">
      <c r="A207" s="75" t="s">
        <v>1066</v>
      </c>
      <c r="B207" s="98">
        <v>1</v>
      </c>
      <c r="C207" s="99">
        <v>23</v>
      </c>
      <c r="D207" s="76">
        <v>0.49</v>
      </c>
      <c r="E207" s="77">
        <v>0.49</v>
      </c>
    </row>
    <row r="208" spans="1:5" ht="15">
      <c r="A208" s="75" t="s">
        <v>1067</v>
      </c>
      <c r="B208" s="98">
        <v>1</v>
      </c>
      <c r="C208" s="99">
        <v>4</v>
      </c>
      <c r="D208" s="76">
        <v>0.49</v>
      </c>
      <c r="E208" s="77">
        <v>0.49</v>
      </c>
    </row>
    <row r="209" spans="1:5" ht="15">
      <c r="A209" s="75" t="s">
        <v>1068</v>
      </c>
      <c r="B209" s="98">
        <v>1</v>
      </c>
      <c r="C209" s="99">
        <v>6</v>
      </c>
      <c r="D209" s="76">
        <v>0.49</v>
      </c>
      <c r="E209" s="77">
        <v>0.49</v>
      </c>
    </row>
    <row r="210" spans="1:5" ht="15">
      <c r="A210" s="75" t="s">
        <v>1069</v>
      </c>
      <c r="B210" s="98">
        <v>1</v>
      </c>
      <c r="C210" s="99">
        <v>11</v>
      </c>
      <c r="D210" s="76">
        <v>0.49</v>
      </c>
      <c r="E210" s="77">
        <v>0.49</v>
      </c>
    </row>
    <row r="211" spans="1:5" ht="15">
      <c r="A211" s="75" t="s">
        <v>1070</v>
      </c>
      <c r="B211" s="98">
        <v>1</v>
      </c>
      <c r="C211" s="99">
        <v>7</v>
      </c>
      <c r="D211" s="76">
        <v>0.49</v>
      </c>
      <c r="E211" s="77">
        <v>0.49</v>
      </c>
    </row>
    <row r="212" spans="1:5" ht="15">
      <c r="A212" s="75" t="s">
        <v>1071</v>
      </c>
      <c r="B212" s="98">
        <v>1</v>
      </c>
      <c r="C212" s="99">
        <v>28</v>
      </c>
      <c r="D212" s="76">
        <v>0.49</v>
      </c>
      <c r="E212" s="77">
        <v>0.49</v>
      </c>
    </row>
    <row r="213" spans="1:5" ht="15">
      <c r="A213" s="75" t="s">
        <v>1072</v>
      </c>
      <c r="B213" s="98">
        <v>1</v>
      </c>
      <c r="C213" s="99">
        <v>20</v>
      </c>
      <c r="D213" s="76">
        <v>0.48</v>
      </c>
      <c r="E213" s="77">
        <v>0.49</v>
      </c>
    </row>
    <row r="214" spans="1:5" ht="15">
      <c r="A214" s="75" t="s">
        <v>1073</v>
      </c>
      <c r="B214" s="98">
        <v>1</v>
      </c>
      <c r="C214" s="99">
        <v>4</v>
      </c>
      <c r="D214" s="76">
        <v>0.49</v>
      </c>
      <c r="E214" s="77">
        <v>0.49</v>
      </c>
    </row>
    <row r="215" spans="1:5" ht="15">
      <c r="A215" s="75" t="s">
        <v>1074</v>
      </c>
      <c r="B215" s="98">
        <v>1</v>
      </c>
      <c r="C215" s="99">
        <v>39</v>
      </c>
      <c r="D215" s="76">
        <v>0.49</v>
      </c>
      <c r="E215" s="77">
        <v>0.49</v>
      </c>
    </row>
    <row r="216" spans="1:5" ht="15">
      <c r="A216" s="75" t="s">
        <v>1075</v>
      </c>
      <c r="B216" s="98">
        <v>1</v>
      </c>
      <c r="C216" s="99">
        <v>7</v>
      </c>
      <c r="D216" s="76">
        <v>0.49</v>
      </c>
      <c r="E216" s="77">
        <v>0.49</v>
      </c>
    </row>
    <row r="217" spans="1:5" ht="15">
      <c r="A217" s="75" t="s">
        <v>1076</v>
      </c>
      <c r="B217" s="98">
        <v>1</v>
      </c>
      <c r="C217" s="99">
        <v>18</v>
      </c>
      <c r="D217" s="76">
        <v>0.49</v>
      </c>
      <c r="E217" s="77">
        <v>0.49</v>
      </c>
    </row>
    <row r="218" spans="1:5" ht="15">
      <c r="A218" s="75" t="s">
        <v>1077</v>
      </c>
      <c r="B218" s="98">
        <v>1</v>
      </c>
      <c r="C218" s="99">
        <v>71</v>
      </c>
      <c r="D218" s="76">
        <v>0.49</v>
      </c>
      <c r="E218" s="77">
        <v>0.49</v>
      </c>
    </row>
    <row r="219" spans="1:5" ht="15">
      <c r="A219" s="75" t="s">
        <v>1078</v>
      </c>
      <c r="B219" s="98">
        <v>1</v>
      </c>
      <c r="C219" s="99">
        <v>17</v>
      </c>
      <c r="D219" s="76">
        <v>0.49</v>
      </c>
      <c r="E219" s="77">
        <v>0.49</v>
      </c>
    </row>
    <row r="220" spans="1:5" ht="15">
      <c r="A220" s="75" t="s">
        <v>1079</v>
      </c>
      <c r="B220" s="98">
        <v>3</v>
      </c>
      <c r="C220" s="99">
        <v>1</v>
      </c>
      <c r="D220" s="76">
        <v>0.48</v>
      </c>
      <c r="E220" s="77">
        <v>0.49</v>
      </c>
    </row>
    <row r="221" spans="1:5" ht="15">
      <c r="A221" s="75" t="s">
        <v>1080</v>
      </c>
      <c r="B221" s="98">
        <v>2</v>
      </c>
      <c r="C221" s="99">
        <v>1</v>
      </c>
      <c r="D221" s="76">
        <v>0.48</v>
      </c>
      <c r="E221" s="77">
        <v>0.48</v>
      </c>
    </row>
    <row r="222" spans="1:5" ht="15">
      <c r="A222" s="75" t="s">
        <v>1081</v>
      </c>
      <c r="B222" s="98">
        <v>1</v>
      </c>
      <c r="C222" s="99">
        <v>10</v>
      </c>
      <c r="D222" s="76">
        <v>0.48</v>
      </c>
      <c r="E222" s="77">
        <v>0.48</v>
      </c>
    </row>
    <row r="223" spans="1:5" ht="15">
      <c r="A223" s="75" t="s">
        <v>1082</v>
      </c>
      <c r="B223" s="98">
        <v>1</v>
      </c>
      <c r="C223" s="99">
        <v>6</v>
      </c>
      <c r="D223" s="76">
        <v>0.48</v>
      </c>
      <c r="E223" s="77">
        <v>0.48</v>
      </c>
    </row>
    <row r="224" spans="1:5" ht="15">
      <c r="A224" s="75" t="s">
        <v>1083</v>
      </c>
      <c r="B224" s="98">
        <v>1</v>
      </c>
      <c r="C224" s="99">
        <v>10</v>
      </c>
      <c r="D224" s="76">
        <v>0.48</v>
      </c>
      <c r="E224" s="77">
        <v>0.48</v>
      </c>
    </row>
    <row r="225" spans="1:5" ht="15">
      <c r="A225" s="75" t="s">
        <v>1084</v>
      </c>
      <c r="B225" s="98">
        <v>1</v>
      </c>
      <c r="C225" s="99">
        <v>3</v>
      </c>
      <c r="D225" s="76">
        <v>0.47000000000000003</v>
      </c>
      <c r="E225" s="77">
        <v>0.47000000000000003</v>
      </c>
    </row>
    <row r="226" spans="1:5" ht="15">
      <c r="A226" s="75" t="s">
        <v>1085</v>
      </c>
      <c r="B226" s="98">
        <v>1</v>
      </c>
      <c r="C226" s="99">
        <v>4</v>
      </c>
      <c r="D226" s="76">
        <v>0.47000000000000003</v>
      </c>
      <c r="E226" s="77">
        <v>0.47000000000000003</v>
      </c>
    </row>
    <row r="227" spans="1:5" ht="15">
      <c r="A227" s="75" t="s">
        <v>1086</v>
      </c>
      <c r="B227" s="98">
        <v>1</v>
      </c>
      <c r="C227" s="99">
        <v>2</v>
      </c>
      <c r="D227" s="76">
        <v>0.47000000000000003</v>
      </c>
      <c r="E227" s="77">
        <v>0.47000000000000003</v>
      </c>
    </row>
    <row r="228" spans="1:5" ht="15">
      <c r="A228" s="75" t="s">
        <v>1087</v>
      </c>
      <c r="B228" s="98">
        <v>3</v>
      </c>
      <c r="C228" s="99">
        <v>1</v>
      </c>
      <c r="D228" s="76">
        <v>0.47000000000000003</v>
      </c>
      <c r="E228" s="77">
        <v>0.47000000000000003</v>
      </c>
    </row>
    <row r="229" spans="1:5" ht="15">
      <c r="A229" s="75" t="s">
        <v>1088</v>
      </c>
      <c r="B229" s="98">
        <v>1</v>
      </c>
      <c r="C229" s="99">
        <v>1</v>
      </c>
      <c r="D229" s="76">
        <v>0.47000000000000003</v>
      </c>
      <c r="E229" s="77">
        <v>0.47000000000000003</v>
      </c>
    </row>
    <row r="230" spans="1:5" ht="15">
      <c r="A230" s="75" t="s">
        <v>1089</v>
      </c>
      <c r="B230" s="98">
        <v>1</v>
      </c>
      <c r="C230" s="99">
        <v>20</v>
      </c>
      <c r="D230" s="76">
        <v>0.47000000000000003</v>
      </c>
      <c r="E230" s="77">
        <v>0.47000000000000003</v>
      </c>
    </row>
    <row r="231" spans="1:5" ht="15">
      <c r="A231" s="75" t="s">
        <v>1090</v>
      </c>
      <c r="B231" s="98">
        <v>1</v>
      </c>
      <c r="C231" s="99">
        <v>5</v>
      </c>
      <c r="D231" s="76">
        <v>0.47000000000000003</v>
      </c>
      <c r="E231" s="77">
        <v>0.47000000000000003</v>
      </c>
    </row>
    <row r="232" spans="1:5" ht="15">
      <c r="A232" s="75" t="s">
        <v>1091</v>
      </c>
      <c r="B232" s="98">
        <v>1</v>
      </c>
      <c r="C232" s="99">
        <v>21</v>
      </c>
      <c r="D232" s="76">
        <v>0.47000000000000003</v>
      </c>
      <c r="E232" s="77">
        <v>0.47000000000000003</v>
      </c>
    </row>
    <row r="233" spans="1:5" ht="15">
      <c r="A233" s="75" t="s">
        <v>1092</v>
      </c>
      <c r="B233" s="98">
        <v>1</v>
      </c>
      <c r="C233" s="99">
        <v>10</v>
      </c>
      <c r="D233" s="76">
        <v>0.47000000000000003</v>
      </c>
      <c r="E233" s="77">
        <v>0.47000000000000003</v>
      </c>
    </row>
    <row r="234" spans="1:5" ht="15">
      <c r="A234" s="75" t="s">
        <v>1093</v>
      </c>
      <c r="B234" s="98">
        <v>1</v>
      </c>
      <c r="C234" s="99">
        <v>9</v>
      </c>
      <c r="D234" s="76">
        <v>0.47000000000000003</v>
      </c>
      <c r="E234" s="77">
        <v>0.47000000000000003</v>
      </c>
    </row>
    <row r="235" spans="1:5" ht="15">
      <c r="A235" s="75" t="s">
        <v>1094</v>
      </c>
      <c r="B235" s="98">
        <v>1</v>
      </c>
      <c r="C235" s="99">
        <v>25</v>
      </c>
      <c r="D235" s="76">
        <v>0.47000000000000003</v>
      </c>
      <c r="E235" s="77">
        <v>0.47000000000000003</v>
      </c>
    </row>
    <row r="236" spans="1:5" ht="15">
      <c r="A236" s="75" t="s">
        <v>1095</v>
      </c>
      <c r="B236" s="98">
        <v>1</v>
      </c>
      <c r="C236" s="99">
        <v>6</v>
      </c>
      <c r="D236" s="76">
        <v>0.47000000000000003</v>
      </c>
      <c r="E236" s="77">
        <v>0.47000000000000003</v>
      </c>
    </row>
    <row r="237" spans="1:5" ht="15">
      <c r="A237" s="75" t="s">
        <v>1096</v>
      </c>
      <c r="B237" s="98">
        <v>1</v>
      </c>
      <c r="C237" s="99">
        <v>7</v>
      </c>
      <c r="D237" s="76">
        <v>0.47000000000000003</v>
      </c>
      <c r="E237" s="77">
        <v>0.47000000000000003</v>
      </c>
    </row>
    <row r="238" spans="1:5" ht="15">
      <c r="A238" s="75" t="s">
        <v>1097</v>
      </c>
      <c r="B238" s="98">
        <v>1</v>
      </c>
      <c r="C238" s="99">
        <v>4</v>
      </c>
      <c r="D238" s="76">
        <v>0.47000000000000003</v>
      </c>
      <c r="E238" s="77">
        <v>0.47000000000000003</v>
      </c>
    </row>
    <row r="239" spans="1:5" ht="15">
      <c r="A239" s="75" t="s">
        <v>1098</v>
      </c>
      <c r="B239" s="98">
        <v>1</v>
      </c>
      <c r="C239" s="99">
        <v>16</v>
      </c>
      <c r="D239" s="76">
        <v>0.47000000000000003</v>
      </c>
      <c r="E239" s="77">
        <v>0.47000000000000003</v>
      </c>
    </row>
    <row r="240" spans="1:5" ht="15">
      <c r="A240" s="75" t="s">
        <v>1099</v>
      </c>
      <c r="B240" s="98">
        <v>1</v>
      </c>
      <c r="C240" s="99">
        <v>26</v>
      </c>
      <c r="D240" s="76">
        <v>0.47000000000000003</v>
      </c>
      <c r="E240" s="77">
        <v>0.47000000000000003</v>
      </c>
    </row>
    <row r="241" spans="1:5" ht="15">
      <c r="A241" s="75" t="s">
        <v>1100</v>
      </c>
      <c r="B241" s="98">
        <v>1</v>
      </c>
      <c r="C241" s="99">
        <v>1</v>
      </c>
      <c r="D241" s="76">
        <v>0.47000000000000003</v>
      </c>
      <c r="E241" s="77">
        <v>0.47000000000000003</v>
      </c>
    </row>
    <row r="242" spans="1:5" ht="15">
      <c r="A242" s="75" t="s">
        <v>1101</v>
      </c>
      <c r="B242" s="98">
        <v>1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1102</v>
      </c>
      <c r="B243" s="98">
        <v>8</v>
      </c>
      <c r="C243" s="99">
        <v>1</v>
      </c>
      <c r="D243" s="76">
        <v>0.48</v>
      </c>
      <c r="E243" s="77">
        <v>0.47000000000000003</v>
      </c>
    </row>
    <row r="244" spans="1:5" ht="15">
      <c r="A244" s="75" t="s">
        <v>1103</v>
      </c>
      <c r="B244" s="98">
        <v>4</v>
      </c>
      <c r="C244" s="99">
        <v>1</v>
      </c>
      <c r="D244" s="76">
        <v>0.46</v>
      </c>
      <c r="E244" s="77">
        <v>0.46</v>
      </c>
    </row>
    <row r="245" spans="1:5" ht="15">
      <c r="A245" s="75" t="s">
        <v>1104</v>
      </c>
      <c r="B245" s="98">
        <v>1</v>
      </c>
      <c r="C245" s="99">
        <v>1</v>
      </c>
      <c r="D245" s="76">
        <v>0.44</v>
      </c>
      <c r="E245" s="77">
        <v>0.46</v>
      </c>
    </row>
    <row r="246" spans="1:5" ht="15">
      <c r="A246" s="75" t="s">
        <v>1105</v>
      </c>
      <c r="B246" s="98">
        <v>4</v>
      </c>
      <c r="C246" s="99">
        <v>1</v>
      </c>
      <c r="D246" s="76">
        <v>0.46</v>
      </c>
      <c r="E246" s="77">
        <v>0.46</v>
      </c>
    </row>
    <row r="247" spans="1:5" ht="15">
      <c r="A247" s="75" t="s">
        <v>1106</v>
      </c>
      <c r="B247" s="98">
        <v>1</v>
      </c>
      <c r="C247" s="99">
        <v>6</v>
      </c>
      <c r="D247" s="76">
        <v>0.47000000000000003</v>
      </c>
      <c r="E247" s="77">
        <v>0.46</v>
      </c>
    </row>
    <row r="248" spans="1:5" ht="15">
      <c r="A248" s="75" t="s">
        <v>1107</v>
      </c>
      <c r="B248" s="98">
        <v>1</v>
      </c>
      <c r="C248" s="99">
        <v>3</v>
      </c>
      <c r="D248" s="76">
        <v>0.47000000000000003</v>
      </c>
      <c r="E248" s="77">
        <v>0.46</v>
      </c>
    </row>
    <row r="249" spans="1:5" ht="15">
      <c r="A249" s="75" t="s">
        <v>1108</v>
      </c>
      <c r="B249" s="98">
        <v>1</v>
      </c>
      <c r="C249" s="99">
        <v>3</v>
      </c>
      <c r="D249" s="76">
        <v>0.46</v>
      </c>
      <c r="E249" s="77">
        <v>0.46</v>
      </c>
    </row>
    <row r="250" spans="1:5" ht="15">
      <c r="A250" s="75" t="s">
        <v>1109</v>
      </c>
      <c r="B250" s="98">
        <v>1</v>
      </c>
      <c r="C250" s="99">
        <v>25</v>
      </c>
      <c r="D250" s="76">
        <v>0.46</v>
      </c>
      <c r="E250" s="77">
        <v>0.46</v>
      </c>
    </row>
    <row r="251" spans="1:5" ht="15">
      <c r="A251" s="75" t="s">
        <v>1110</v>
      </c>
      <c r="B251" s="98">
        <v>1</v>
      </c>
      <c r="C251" s="99">
        <v>5</v>
      </c>
      <c r="D251" s="76">
        <v>0.46</v>
      </c>
      <c r="E251" s="77">
        <v>0.46</v>
      </c>
    </row>
    <row r="252" spans="1:5" ht="15">
      <c r="A252" s="75" t="s">
        <v>1111</v>
      </c>
      <c r="B252" s="98">
        <v>1</v>
      </c>
      <c r="C252" s="99">
        <v>5</v>
      </c>
      <c r="D252" s="76">
        <v>0.46</v>
      </c>
      <c r="E252" s="77">
        <v>0.46</v>
      </c>
    </row>
    <row r="253" spans="1:5" ht="15">
      <c r="A253" s="75" t="s">
        <v>1112</v>
      </c>
      <c r="B253" s="98">
        <v>1</v>
      </c>
      <c r="C253" s="99">
        <v>2</v>
      </c>
      <c r="D253" s="76">
        <v>0.45</v>
      </c>
      <c r="E253" s="77">
        <v>0.45</v>
      </c>
    </row>
    <row r="254" spans="1:5" ht="15">
      <c r="A254" s="75" t="s">
        <v>1113</v>
      </c>
      <c r="B254" s="98">
        <v>1</v>
      </c>
      <c r="C254" s="99">
        <v>3</v>
      </c>
      <c r="D254" s="76">
        <v>0.45</v>
      </c>
      <c r="E254" s="77">
        <v>0.45</v>
      </c>
    </row>
    <row r="255" spans="1:5" ht="15">
      <c r="A255" s="75" t="s">
        <v>1114</v>
      </c>
      <c r="B255" s="98">
        <v>1</v>
      </c>
      <c r="C255" s="99">
        <v>18</v>
      </c>
      <c r="D255" s="76">
        <v>0.45</v>
      </c>
      <c r="E255" s="77">
        <v>0.45</v>
      </c>
    </row>
    <row r="256" spans="1:5" ht="15">
      <c r="A256" s="75" t="s">
        <v>1115</v>
      </c>
      <c r="B256" s="98">
        <v>1</v>
      </c>
      <c r="C256" s="99">
        <v>8</v>
      </c>
      <c r="D256" s="76">
        <v>0.45</v>
      </c>
      <c r="E256" s="77">
        <v>0.45</v>
      </c>
    </row>
    <row r="257" spans="1:5" ht="15">
      <c r="A257" s="75" t="s">
        <v>1116</v>
      </c>
      <c r="B257" s="98">
        <v>1</v>
      </c>
      <c r="C257" s="99">
        <v>7</v>
      </c>
      <c r="D257" s="76">
        <v>0.45</v>
      </c>
      <c r="E257" s="77">
        <v>0.45</v>
      </c>
    </row>
    <row r="258" spans="1:5" ht="15">
      <c r="A258" s="75" t="s">
        <v>1117</v>
      </c>
      <c r="B258" s="98">
        <v>1</v>
      </c>
      <c r="C258" s="99">
        <v>5</v>
      </c>
      <c r="D258" s="76">
        <v>0.45</v>
      </c>
      <c r="E258" s="77">
        <v>0.45</v>
      </c>
    </row>
    <row r="259" spans="1:5" ht="15">
      <c r="A259" s="75" t="s">
        <v>1118</v>
      </c>
      <c r="B259" s="98">
        <v>2</v>
      </c>
      <c r="C259" s="99">
        <v>1</v>
      </c>
      <c r="D259" s="76">
        <v>0.45</v>
      </c>
      <c r="E259" s="77">
        <v>0.45</v>
      </c>
    </row>
    <row r="260" spans="1:5" ht="15">
      <c r="A260" s="75" t="s">
        <v>1119</v>
      </c>
      <c r="B260" s="98">
        <v>6</v>
      </c>
      <c r="C260" s="99">
        <v>1</v>
      </c>
      <c r="D260" s="76">
        <v>0.45</v>
      </c>
      <c r="E260" s="77">
        <v>0.45</v>
      </c>
    </row>
    <row r="261" spans="1:5" ht="15">
      <c r="A261" s="75" t="s">
        <v>1120</v>
      </c>
      <c r="B261" s="98">
        <v>3</v>
      </c>
      <c r="C261" s="99">
        <v>1</v>
      </c>
      <c r="D261" s="76">
        <v>0.44</v>
      </c>
      <c r="E261" s="77">
        <v>0.44</v>
      </c>
    </row>
    <row r="262" spans="1:5" ht="15">
      <c r="A262" s="75" t="s">
        <v>1121</v>
      </c>
      <c r="B262" s="98">
        <v>1</v>
      </c>
      <c r="C262" s="99">
        <v>5</v>
      </c>
      <c r="D262" s="76">
        <v>0.44</v>
      </c>
      <c r="E262" s="77">
        <v>0.44</v>
      </c>
    </row>
    <row r="263" spans="1:5" ht="15">
      <c r="A263" s="75" t="s">
        <v>1122</v>
      </c>
      <c r="B263" s="98">
        <v>1</v>
      </c>
      <c r="C263" s="99">
        <v>3</v>
      </c>
      <c r="D263" s="76">
        <v>0.44</v>
      </c>
      <c r="E263" s="77">
        <v>0.44</v>
      </c>
    </row>
    <row r="264" spans="1:5" ht="15">
      <c r="A264" s="75" t="s">
        <v>1123</v>
      </c>
      <c r="B264" s="98">
        <v>1</v>
      </c>
      <c r="C264" s="99">
        <v>4</v>
      </c>
      <c r="D264" s="76">
        <v>0.44</v>
      </c>
      <c r="E264" s="77">
        <v>0.44</v>
      </c>
    </row>
    <row r="265" spans="1:5" ht="15">
      <c r="A265" s="75" t="s">
        <v>1124</v>
      </c>
      <c r="B265" s="98">
        <v>1</v>
      </c>
      <c r="C265" s="99">
        <v>8</v>
      </c>
      <c r="D265" s="76">
        <v>0.44</v>
      </c>
      <c r="E265" s="77">
        <v>0.44</v>
      </c>
    </row>
    <row r="266" spans="1:5" ht="15">
      <c r="A266" s="75" t="s">
        <v>1125</v>
      </c>
      <c r="B266" s="98">
        <v>1</v>
      </c>
      <c r="C266" s="99">
        <v>19</v>
      </c>
      <c r="D266" s="76">
        <v>0.44</v>
      </c>
      <c r="E266" s="77">
        <v>0.44</v>
      </c>
    </row>
    <row r="267" spans="1:5" ht="15">
      <c r="A267" s="75" t="s">
        <v>1126</v>
      </c>
      <c r="B267" s="98">
        <v>1</v>
      </c>
      <c r="C267" s="99">
        <v>11</v>
      </c>
      <c r="D267" s="76">
        <v>0.44</v>
      </c>
      <c r="E267" s="77">
        <v>0.44</v>
      </c>
    </row>
    <row r="268" spans="1:5" ht="15">
      <c r="A268" s="75" t="s">
        <v>1127</v>
      </c>
      <c r="B268" s="98">
        <v>2</v>
      </c>
      <c r="C268" s="99">
        <v>1</v>
      </c>
      <c r="D268" s="76">
        <v>0.44</v>
      </c>
      <c r="E268" s="77">
        <v>0.44</v>
      </c>
    </row>
    <row r="269" spans="1:5" ht="15">
      <c r="A269" s="75" t="s">
        <v>1128</v>
      </c>
      <c r="B269" s="98">
        <v>1</v>
      </c>
      <c r="C269" s="99">
        <v>2</v>
      </c>
      <c r="D269" s="76">
        <v>0.44</v>
      </c>
      <c r="E269" s="77">
        <v>0.44</v>
      </c>
    </row>
    <row r="270" spans="1:5" ht="15">
      <c r="A270" s="75" t="s">
        <v>1129</v>
      </c>
      <c r="B270" s="98">
        <v>6</v>
      </c>
      <c r="C270" s="99">
        <v>1</v>
      </c>
      <c r="D270" s="76">
        <v>0.44</v>
      </c>
      <c r="E270" s="77">
        <v>0.44</v>
      </c>
    </row>
    <row r="271" spans="1:5" ht="15">
      <c r="A271" s="75" t="s">
        <v>1130</v>
      </c>
      <c r="B271" s="98">
        <v>4</v>
      </c>
      <c r="C271" s="99">
        <v>1</v>
      </c>
      <c r="D271" s="76">
        <v>0.44</v>
      </c>
      <c r="E271" s="77">
        <v>0.44</v>
      </c>
    </row>
    <row r="272" spans="1:5" ht="15">
      <c r="A272" s="75" t="s">
        <v>1131</v>
      </c>
      <c r="B272" s="98">
        <v>6</v>
      </c>
      <c r="C272" s="99">
        <v>1</v>
      </c>
      <c r="D272" s="76">
        <v>0.43</v>
      </c>
      <c r="E272" s="77">
        <v>0.43</v>
      </c>
    </row>
    <row r="273" spans="1:5" ht="15">
      <c r="A273" s="75" t="s">
        <v>1132</v>
      </c>
      <c r="B273" s="98">
        <v>1</v>
      </c>
      <c r="C273" s="99">
        <v>4</v>
      </c>
      <c r="D273" s="76">
        <v>0.43</v>
      </c>
      <c r="E273" s="77">
        <v>0.43</v>
      </c>
    </row>
    <row r="274" spans="1:5" ht="15">
      <c r="A274" s="75" t="s">
        <v>1133</v>
      </c>
      <c r="B274" s="98">
        <v>1</v>
      </c>
      <c r="C274" s="99">
        <v>3</v>
      </c>
      <c r="D274" s="76">
        <v>0.43</v>
      </c>
      <c r="E274" s="77">
        <v>0.43</v>
      </c>
    </row>
    <row r="275" spans="1:5" ht="15">
      <c r="A275" s="75" t="s">
        <v>1134</v>
      </c>
      <c r="B275" s="98">
        <v>1</v>
      </c>
      <c r="C275" s="99">
        <v>12</v>
      </c>
      <c r="D275" s="76">
        <v>0.43</v>
      </c>
      <c r="E275" s="77">
        <v>0.43</v>
      </c>
    </row>
    <row r="276" spans="1:5" ht="15">
      <c r="A276" s="75" t="s">
        <v>1135</v>
      </c>
      <c r="B276" s="98">
        <v>1</v>
      </c>
      <c r="C276" s="99">
        <v>9</v>
      </c>
      <c r="D276" s="76">
        <v>0.43</v>
      </c>
      <c r="E276" s="77">
        <v>0.43</v>
      </c>
    </row>
    <row r="277" spans="1:5" ht="15">
      <c r="A277" s="75" t="s">
        <v>1136</v>
      </c>
      <c r="B277" s="98">
        <v>1</v>
      </c>
      <c r="C277" s="99">
        <v>6</v>
      </c>
      <c r="D277" s="76">
        <v>0.43</v>
      </c>
      <c r="E277" s="77">
        <v>0.43</v>
      </c>
    </row>
    <row r="278" spans="1:5" ht="15">
      <c r="A278" s="75" t="s">
        <v>1137</v>
      </c>
      <c r="B278" s="98">
        <v>1</v>
      </c>
      <c r="C278" s="99">
        <v>4</v>
      </c>
      <c r="D278" s="76">
        <v>0.44</v>
      </c>
      <c r="E278" s="77">
        <v>0.43</v>
      </c>
    </row>
    <row r="279" spans="1:5" ht="15">
      <c r="A279" s="75" t="s">
        <v>1138</v>
      </c>
      <c r="B279" s="98">
        <v>1</v>
      </c>
      <c r="C279" s="99">
        <v>10</v>
      </c>
      <c r="D279" s="76">
        <v>0.44</v>
      </c>
      <c r="E279" s="77">
        <v>0.43</v>
      </c>
    </row>
    <row r="280" spans="1:5" ht="15">
      <c r="A280" s="75" t="s">
        <v>1139</v>
      </c>
      <c r="B280" s="98">
        <v>1</v>
      </c>
      <c r="C280" s="99">
        <v>33</v>
      </c>
      <c r="D280" s="76">
        <v>0.44</v>
      </c>
      <c r="E280" s="77">
        <v>0.43</v>
      </c>
    </row>
    <row r="281" spans="1:5" ht="15">
      <c r="A281" s="75" t="s">
        <v>1140</v>
      </c>
      <c r="B281" s="98">
        <v>1</v>
      </c>
      <c r="C281" s="99">
        <v>11</v>
      </c>
      <c r="D281" s="76">
        <v>0.43</v>
      </c>
      <c r="E281" s="77">
        <v>0.43</v>
      </c>
    </row>
    <row r="282" spans="1:5" ht="15">
      <c r="A282" s="75" t="s">
        <v>1141</v>
      </c>
      <c r="B282" s="98">
        <v>1</v>
      </c>
      <c r="C282" s="99">
        <v>10</v>
      </c>
      <c r="D282" s="76">
        <v>0.43</v>
      </c>
      <c r="E282" s="77">
        <v>0.43</v>
      </c>
    </row>
    <row r="283" spans="1:5" ht="15">
      <c r="A283" s="75" t="s">
        <v>1142</v>
      </c>
      <c r="B283" s="98">
        <v>2</v>
      </c>
      <c r="C283" s="99">
        <v>1</v>
      </c>
      <c r="D283" s="76">
        <v>0.43</v>
      </c>
      <c r="E283" s="77">
        <v>0.43</v>
      </c>
    </row>
    <row r="284" spans="1:5" ht="15">
      <c r="A284" s="75" t="s">
        <v>1143</v>
      </c>
      <c r="B284" s="98">
        <v>1</v>
      </c>
      <c r="C284" s="99">
        <v>4</v>
      </c>
      <c r="D284" s="76">
        <v>0.42</v>
      </c>
      <c r="E284" s="77">
        <v>0.42</v>
      </c>
    </row>
    <row r="285" spans="1:5" ht="15">
      <c r="A285" s="75" t="s">
        <v>1144</v>
      </c>
      <c r="B285" s="98">
        <v>1</v>
      </c>
      <c r="C285" s="99">
        <v>13</v>
      </c>
      <c r="D285" s="76">
        <v>0.42</v>
      </c>
      <c r="E285" s="77">
        <v>0.42</v>
      </c>
    </row>
    <row r="286" spans="1:5" ht="15">
      <c r="A286" s="75" t="s">
        <v>1145</v>
      </c>
      <c r="B286" s="98">
        <v>1</v>
      </c>
      <c r="C286" s="99">
        <v>12</v>
      </c>
      <c r="D286" s="76">
        <v>0.42</v>
      </c>
      <c r="E286" s="77">
        <v>0.42</v>
      </c>
    </row>
    <row r="287" spans="1:5" ht="15">
      <c r="A287" s="75" t="s">
        <v>1146</v>
      </c>
      <c r="B287" s="98">
        <v>1</v>
      </c>
      <c r="C287" s="99">
        <v>11</v>
      </c>
      <c r="D287" s="76">
        <v>0.42</v>
      </c>
      <c r="E287" s="77">
        <v>0.42</v>
      </c>
    </row>
    <row r="288" spans="1:5" ht="15">
      <c r="A288" s="75" t="s">
        <v>1147</v>
      </c>
      <c r="B288" s="98">
        <v>1</v>
      </c>
      <c r="C288" s="99">
        <v>2</v>
      </c>
      <c r="D288" s="76">
        <v>0.42</v>
      </c>
      <c r="E288" s="77">
        <v>0.42</v>
      </c>
    </row>
    <row r="289" spans="1:5" ht="15">
      <c r="A289" s="75" t="s">
        <v>1148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1149</v>
      </c>
      <c r="B290" s="98">
        <v>1</v>
      </c>
      <c r="C290" s="99">
        <v>9</v>
      </c>
      <c r="D290" s="76">
        <v>0.42</v>
      </c>
      <c r="E290" s="77">
        <v>0.41000000000000003</v>
      </c>
    </row>
    <row r="291" spans="1:5" ht="15">
      <c r="A291" s="75" t="s">
        <v>1150</v>
      </c>
      <c r="B291" s="98">
        <v>1</v>
      </c>
      <c r="C291" s="99">
        <v>37</v>
      </c>
      <c r="D291" s="76">
        <v>0.42</v>
      </c>
      <c r="E291" s="77">
        <v>0.41000000000000003</v>
      </c>
    </row>
    <row r="292" spans="1:5" ht="15">
      <c r="A292" s="75" t="s">
        <v>1151</v>
      </c>
      <c r="B292" s="98">
        <v>1</v>
      </c>
      <c r="C292" s="99">
        <v>4</v>
      </c>
      <c r="D292" s="76">
        <v>0.41000000000000003</v>
      </c>
      <c r="E292" s="77">
        <v>0.41000000000000003</v>
      </c>
    </row>
    <row r="293" spans="1:5" ht="15">
      <c r="A293" s="75" t="s">
        <v>1152</v>
      </c>
      <c r="B293" s="98">
        <v>1</v>
      </c>
      <c r="C293" s="99">
        <v>15</v>
      </c>
      <c r="D293" s="76">
        <v>0.41000000000000003</v>
      </c>
      <c r="E293" s="77">
        <v>0.41000000000000003</v>
      </c>
    </row>
    <row r="294" spans="1:5" ht="15">
      <c r="A294" s="75" t="s">
        <v>1153</v>
      </c>
      <c r="B294" s="98">
        <v>1</v>
      </c>
      <c r="C294" s="99">
        <v>2</v>
      </c>
      <c r="D294" s="76">
        <v>0.41000000000000003</v>
      </c>
      <c r="E294" s="77">
        <v>0.41000000000000003</v>
      </c>
    </row>
    <row r="295" spans="1:5" ht="15">
      <c r="A295" s="75" t="s">
        <v>1154</v>
      </c>
      <c r="B295" s="98">
        <v>1</v>
      </c>
      <c r="C295" s="99">
        <v>5</v>
      </c>
      <c r="D295" s="76">
        <v>0.41000000000000003</v>
      </c>
      <c r="E295" s="77">
        <v>0.41000000000000003</v>
      </c>
    </row>
    <row r="296" spans="1:5" ht="15">
      <c r="A296" s="75" t="s">
        <v>1155</v>
      </c>
      <c r="B296" s="98">
        <v>1</v>
      </c>
      <c r="C296" s="99">
        <v>2</v>
      </c>
      <c r="D296" s="76">
        <v>0.41000000000000003</v>
      </c>
      <c r="E296" s="77">
        <v>0.41000000000000003</v>
      </c>
    </row>
    <row r="297" spans="1:5" ht="15">
      <c r="A297" s="75" t="s">
        <v>1156</v>
      </c>
      <c r="B297" s="98">
        <v>1</v>
      </c>
      <c r="C297" s="99">
        <v>11</v>
      </c>
      <c r="D297" s="76">
        <v>0.41000000000000003</v>
      </c>
      <c r="E297" s="77">
        <v>0.41000000000000003</v>
      </c>
    </row>
    <row r="298" spans="1:5" ht="15">
      <c r="A298" s="75" t="s">
        <v>1157</v>
      </c>
      <c r="B298" s="98">
        <v>4</v>
      </c>
      <c r="C298" s="99">
        <v>1</v>
      </c>
      <c r="D298" s="76">
        <v>0.41000000000000003</v>
      </c>
      <c r="E298" s="77">
        <v>0.41000000000000003</v>
      </c>
    </row>
    <row r="299" spans="1:5" ht="15">
      <c r="A299" s="75" t="s">
        <v>1158</v>
      </c>
      <c r="B299" s="98">
        <v>1</v>
      </c>
      <c r="C299" s="99">
        <v>2</v>
      </c>
      <c r="D299" s="76">
        <v>0.4</v>
      </c>
      <c r="E299" s="77">
        <v>0.4</v>
      </c>
    </row>
    <row r="300" spans="1:5" ht="15">
      <c r="A300" s="75" t="s">
        <v>1159</v>
      </c>
      <c r="B300" s="98">
        <v>1</v>
      </c>
      <c r="C300" s="99">
        <v>14</v>
      </c>
      <c r="D300" s="76">
        <v>0.4</v>
      </c>
      <c r="E300" s="77">
        <v>0.4</v>
      </c>
    </row>
    <row r="301" spans="1:5" ht="15">
      <c r="A301" s="75" t="s">
        <v>1160</v>
      </c>
      <c r="B301" s="98">
        <v>1</v>
      </c>
      <c r="C301" s="99">
        <v>24</v>
      </c>
      <c r="D301" s="76">
        <v>0.4</v>
      </c>
      <c r="E301" s="77">
        <v>0.4</v>
      </c>
    </row>
    <row r="302" spans="1:5" ht="15">
      <c r="A302" s="75" t="s">
        <v>1161</v>
      </c>
      <c r="B302" s="98">
        <v>1</v>
      </c>
      <c r="C302" s="99">
        <v>57</v>
      </c>
      <c r="D302" s="76">
        <v>0.4</v>
      </c>
      <c r="E302" s="77">
        <v>0.4</v>
      </c>
    </row>
    <row r="303" spans="1:5" ht="15">
      <c r="A303" s="75" t="s">
        <v>1162</v>
      </c>
      <c r="B303" s="98">
        <v>1</v>
      </c>
      <c r="C303" s="99">
        <v>14</v>
      </c>
      <c r="D303" s="76">
        <v>0.4</v>
      </c>
      <c r="E303" s="77">
        <v>0.4</v>
      </c>
    </row>
    <row r="304" spans="1:5" ht="15">
      <c r="A304" s="75" t="s">
        <v>1163</v>
      </c>
      <c r="B304" s="98">
        <v>4</v>
      </c>
      <c r="C304" s="99">
        <v>1</v>
      </c>
      <c r="D304" s="76">
        <v>0.4</v>
      </c>
      <c r="E304" s="77">
        <v>0.4</v>
      </c>
    </row>
    <row r="305" spans="1:5" ht="15">
      <c r="A305" s="75" t="s">
        <v>1164</v>
      </c>
      <c r="B305" s="98">
        <v>1</v>
      </c>
      <c r="C305" s="99">
        <v>1</v>
      </c>
      <c r="D305" s="76">
        <v>0.4</v>
      </c>
      <c r="E305" s="77">
        <v>0.4</v>
      </c>
    </row>
    <row r="306" spans="1:5" ht="15">
      <c r="A306" s="75" t="s">
        <v>1165</v>
      </c>
      <c r="B306" s="98">
        <v>1</v>
      </c>
      <c r="C306" s="99">
        <v>1</v>
      </c>
      <c r="D306" s="76">
        <v>0.39</v>
      </c>
      <c r="E306" s="77">
        <v>0.39</v>
      </c>
    </row>
    <row r="307" spans="1:5" ht="15">
      <c r="A307" s="75" t="s">
        <v>1166</v>
      </c>
      <c r="B307" s="98">
        <v>1</v>
      </c>
      <c r="C307" s="99">
        <v>6</v>
      </c>
      <c r="D307" s="76">
        <v>0.39</v>
      </c>
      <c r="E307" s="77">
        <v>0.39</v>
      </c>
    </row>
    <row r="308" spans="1:5" ht="15">
      <c r="A308" s="75" t="s">
        <v>1167</v>
      </c>
      <c r="B308" s="98">
        <v>1</v>
      </c>
      <c r="C308" s="99">
        <v>5</v>
      </c>
      <c r="D308" s="76">
        <v>0.39</v>
      </c>
      <c r="E308" s="77">
        <v>0.39</v>
      </c>
    </row>
    <row r="309" spans="1:5" ht="15">
      <c r="A309" s="75" t="s">
        <v>1168</v>
      </c>
      <c r="B309" s="98">
        <v>1</v>
      </c>
      <c r="C309" s="99">
        <v>20</v>
      </c>
      <c r="D309" s="76">
        <v>0.39</v>
      </c>
      <c r="E309" s="77">
        <v>0.39</v>
      </c>
    </row>
    <row r="310" spans="1:5" ht="15">
      <c r="A310" s="75" t="s">
        <v>1169</v>
      </c>
      <c r="B310" s="98">
        <v>1</v>
      </c>
      <c r="C310" s="99">
        <v>22</v>
      </c>
      <c r="D310" s="76">
        <v>0.39</v>
      </c>
      <c r="E310" s="77">
        <v>0.39</v>
      </c>
    </row>
    <row r="311" spans="1:5" ht="15">
      <c r="A311" s="75" t="s">
        <v>1170</v>
      </c>
      <c r="B311" s="98">
        <v>1</v>
      </c>
      <c r="C311" s="99">
        <v>14</v>
      </c>
      <c r="D311" s="76">
        <v>0.39</v>
      </c>
      <c r="E311" s="77">
        <v>0.39</v>
      </c>
    </row>
    <row r="312" spans="1:5" ht="15">
      <c r="A312" s="75" t="s">
        <v>1171</v>
      </c>
      <c r="B312" s="98">
        <v>1</v>
      </c>
      <c r="C312" s="99">
        <v>1</v>
      </c>
      <c r="D312" s="76">
        <v>0.38</v>
      </c>
      <c r="E312" s="77">
        <v>0.38</v>
      </c>
    </row>
    <row r="313" spans="1:5" ht="15">
      <c r="A313" s="75" t="s">
        <v>1172</v>
      </c>
      <c r="B313" s="98">
        <v>1</v>
      </c>
      <c r="C313" s="99">
        <v>8</v>
      </c>
      <c r="D313" s="76">
        <v>0.39</v>
      </c>
      <c r="E313" s="77">
        <v>0.38</v>
      </c>
    </row>
    <row r="314" spans="1:5" ht="15">
      <c r="A314" s="75" t="s">
        <v>1173</v>
      </c>
      <c r="B314" s="98">
        <v>1</v>
      </c>
      <c r="C314" s="99">
        <v>2</v>
      </c>
      <c r="D314" s="76">
        <v>0.38</v>
      </c>
      <c r="E314" s="77">
        <v>0.38</v>
      </c>
    </row>
    <row r="315" spans="1:5" ht="15">
      <c r="A315" s="75" t="s">
        <v>1174</v>
      </c>
      <c r="B315" s="98">
        <v>1</v>
      </c>
      <c r="C315" s="99">
        <v>8</v>
      </c>
      <c r="D315" s="76">
        <v>0.38</v>
      </c>
      <c r="E315" s="77">
        <v>0.38</v>
      </c>
    </row>
    <row r="316" spans="1:5" ht="15">
      <c r="A316" s="75" t="s">
        <v>1175</v>
      </c>
      <c r="B316" s="98">
        <v>2</v>
      </c>
      <c r="C316" s="99">
        <v>1</v>
      </c>
      <c r="D316" s="76">
        <v>0.38</v>
      </c>
      <c r="E316" s="77">
        <v>0.38</v>
      </c>
    </row>
    <row r="317" spans="1:5" ht="15">
      <c r="A317" s="75" t="s">
        <v>1176</v>
      </c>
      <c r="B317" s="98">
        <v>2</v>
      </c>
      <c r="C317" s="99">
        <v>1</v>
      </c>
      <c r="D317" s="76">
        <v>0.38</v>
      </c>
      <c r="E317" s="77">
        <v>0.37</v>
      </c>
    </row>
    <row r="318" spans="1:5" ht="15">
      <c r="A318" s="75" t="s">
        <v>1177</v>
      </c>
      <c r="B318" s="98">
        <v>4</v>
      </c>
      <c r="C318" s="99">
        <v>1</v>
      </c>
      <c r="D318" s="76">
        <v>0.37</v>
      </c>
      <c r="E318" s="77">
        <v>0.37</v>
      </c>
    </row>
    <row r="319" spans="1:5" ht="15">
      <c r="A319" s="75" t="s">
        <v>1178</v>
      </c>
      <c r="B319" s="98">
        <v>3</v>
      </c>
      <c r="C319" s="99">
        <v>1</v>
      </c>
      <c r="D319" s="76">
        <v>0.37</v>
      </c>
      <c r="E319" s="77">
        <v>0.37</v>
      </c>
    </row>
    <row r="320" spans="1:5" ht="15">
      <c r="A320" s="75" t="s">
        <v>1179</v>
      </c>
      <c r="B320" s="98">
        <v>1</v>
      </c>
      <c r="C320" s="99">
        <v>2</v>
      </c>
      <c r="D320" s="76">
        <v>0.37</v>
      </c>
      <c r="E320" s="77">
        <v>0.37</v>
      </c>
    </row>
    <row r="321" spans="1:5" ht="15">
      <c r="A321" s="75" t="s">
        <v>1180</v>
      </c>
      <c r="B321" s="98">
        <v>1</v>
      </c>
      <c r="C321" s="99">
        <v>8</v>
      </c>
      <c r="D321" s="76">
        <v>0.37</v>
      </c>
      <c r="E321" s="77">
        <v>0.37</v>
      </c>
    </row>
    <row r="322" spans="1:5" ht="15">
      <c r="A322" s="75" t="s">
        <v>1181</v>
      </c>
      <c r="B322" s="98">
        <v>1</v>
      </c>
      <c r="C322" s="99">
        <v>17</v>
      </c>
      <c r="D322" s="76">
        <v>0.37</v>
      </c>
      <c r="E322" s="77">
        <v>0.37</v>
      </c>
    </row>
    <row r="323" spans="1:5" ht="15">
      <c r="A323" s="75" t="s">
        <v>1182</v>
      </c>
      <c r="B323" s="98">
        <v>1</v>
      </c>
      <c r="C323" s="99">
        <v>4</v>
      </c>
      <c r="D323" s="76">
        <v>0.37</v>
      </c>
      <c r="E323" s="77">
        <v>0.37</v>
      </c>
    </row>
    <row r="324" spans="1:5" ht="15">
      <c r="A324" s="75" t="s">
        <v>1183</v>
      </c>
      <c r="B324" s="98">
        <v>2</v>
      </c>
      <c r="C324" s="99">
        <v>1</v>
      </c>
      <c r="D324" s="76">
        <v>0.37</v>
      </c>
      <c r="E324" s="77">
        <v>0.37</v>
      </c>
    </row>
    <row r="325" spans="1:5" ht="15">
      <c r="A325" s="75" t="s">
        <v>1184</v>
      </c>
      <c r="B325" s="98">
        <v>6</v>
      </c>
      <c r="C325" s="99">
        <v>1</v>
      </c>
      <c r="D325" s="76">
        <v>0.36</v>
      </c>
      <c r="E325" s="77">
        <v>0.36</v>
      </c>
    </row>
    <row r="326" spans="1:5" ht="15">
      <c r="A326" s="75" t="s">
        <v>1185</v>
      </c>
      <c r="B326" s="98">
        <v>1</v>
      </c>
      <c r="C326" s="99">
        <v>3</v>
      </c>
      <c r="D326" s="76">
        <v>0.36</v>
      </c>
      <c r="E326" s="77">
        <v>0.36</v>
      </c>
    </row>
    <row r="327" spans="1:5" ht="15">
      <c r="A327" s="75" t="s">
        <v>1186</v>
      </c>
      <c r="B327" s="98">
        <v>1</v>
      </c>
      <c r="C327" s="99">
        <v>7</v>
      </c>
      <c r="D327" s="76">
        <v>0.36</v>
      </c>
      <c r="E327" s="77">
        <v>0.36</v>
      </c>
    </row>
    <row r="328" spans="1:5" ht="15">
      <c r="A328" s="75" t="s">
        <v>1187</v>
      </c>
      <c r="B328" s="98">
        <v>1</v>
      </c>
      <c r="C328" s="99">
        <v>4</v>
      </c>
      <c r="D328" s="76">
        <v>0.36</v>
      </c>
      <c r="E328" s="77">
        <v>0.36</v>
      </c>
    </row>
    <row r="329" spans="1:5" ht="15">
      <c r="A329" s="75" t="s">
        <v>1188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1189</v>
      </c>
      <c r="B330" s="98">
        <v>5</v>
      </c>
      <c r="C330" s="99">
        <v>1</v>
      </c>
      <c r="D330" s="76">
        <v>0.36</v>
      </c>
      <c r="E330" s="77">
        <v>0.36</v>
      </c>
    </row>
    <row r="331" spans="1:5" ht="15">
      <c r="A331" s="75" t="s">
        <v>1190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1191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1192</v>
      </c>
      <c r="B333" s="98">
        <v>1</v>
      </c>
      <c r="C333" s="99">
        <v>1</v>
      </c>
      <c r="D333" s="76">
        <v>0.35000000000000003</v>
      </c>
      <c r="E333" s="77">
        <v>0.35000000000000003</v>
      </c>
    </row>
    <row r="334" spans="1:5" ht="15">
      <c r="A334" s="75" t="s">
        <v>1193</v>
      </c>
      <c r="B334" s="98">
        <v>1</v>
      </c>
      <c r="C334" s="99">
        <v>6</v>
      </c>
      <c r="D334" s="76">
        <v>0.35000000000000003</v>
      </c>
      <c r="E334" s="77">
        <v>0.35000000000000003</v>
      </c>
    </row>
    <row r="335" spans="1:5" ht="15">
      <c r="A335" s="75" t="s">
        <v>1194</v>
      </c>
      <c r="B335" s="98">
        <v>1</v>
      </c>
      <c r="C335" s="99">
        <v>14</v>
      </c>
      <c r="D335" s="76">
        <v>0.35000000000000003</v>
      </c>
      <c r="E335" s="77">
        <v>0.35000000000000003</v>
      </c>
    </row>
    <row r="336" spans="1:5" ht="15">
      <c r="A336" s="75" t="s">
        <v>1195</v>
      </c>
      <c r="B336" s="98">
        <v>1</v>
      </c>
      <c r="C336" s="99">
        <v>13</v>
      </c>
      <c r="D336" s="76">
        <v>0.35000000000000003</v>
      </c>
      <c r="E336" s="77">
        <v>0.35000000000000003</v>
      </c>
    </row>
    <row r="337" spans="1:5" ht="15">
      <c r="A337" s="75" t="s">
        <v>1196</v>
      </c>
      <c r="B337" s="98">
        <v>1</v>
      </c>
      <c r="C337" s="99">
        <v>8</v>
      </c>
      <c r="D337" s="76">
        <v>0.34</v>
      </c>
      <c r="E337" s="77">
        <v>0.34</v>
      </c>
    </row>
    <row r="338" spans="1:5" ht="15">
      <c r="A338" s="75" t="s">
        <v>1197</v>
      </c>
      <c r="B338" s="98">
        <v>1</v>
      </c>
      <c r="C338" s="99">
        <v>12</v>
      </c>
      <c r="D338" s="76">
        <v>0.34</v>
      </c>
      <c r="E338" s="77">
        <v>0.34</v>
      </c>
    </row>
    <row r="339" spans="1:5" ht="15">
      <c r="A339" s="75" t="s">
        <v>1198</v>
      </c>
      <c r="B339" s="98">
        <v>1</v>
      </c>
      <c r="C339" s="99">
        <v>1</v>
      </c>
      <c r="D339" s="76">
        <v>0.33</v>
      </c>
      <c r="E339" s="77">
        <v>0.33</v>
      </c>
    </row>
    <row r="340" spans="1:5" ht="15">
      <c r="A340" s="75" t="s">
        <v>1199</v>
      </c>
      <c r="B340" s="98">
        <v>1</v>
      </c>
      <c r="C340" s="99">
        <v>6</v>
      </c>
      <c r="D340" s="76">
        <v>0.33</v>
      </c>
      <c r="E340" s="77">
        <v>0.33</v>
      </c>
    </row>
    <row r="341" spans="1:5" ht="15">
      <c r="A341" s="75" t="s">
        <v>1200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1201</v>
      </c>
      <c r="B342" s="98">
        <v>1</v>
      </c>
      <c r="C342" s="99">
        <v>3</v>
      </c>
      <c r="D342" s="76">
        <v>0.33</v>
      </c>
      <c r="E342" s="77">
        <v>0.33</v>
      </c>
    </row>
    <row r="343" spans="1:5" ht="15">
      <c r="A343" s="75" t="s">
        <v>1202</v>
      </c>
      <c r="B343" s="98">
        <v>3</v>
      </c>
      <c r="C343" s="99">
        <v>1</v>
      </c>
      <c r="D343" s="76">
        <v>0.32</v>
      </c>
      <c r="E343" s="77">
        <v>0.32</v>
      </c>
    </row>
    <row r="344" spans="1:5" ht="15">
      <c r="A344" s="75" t="s">
        <v>1203</v>
      </c>
      <c r="B344" s="98">
        <v>1</v>
      </c>
      <c r="C344" s="99">
        <v>1</v>
      </c>
      <c r="D344" s="76">
        <v>0.32</v>
      </c>
      <c r="E344" s="77">
        <v>0.32</v>
      </c>
    </row>
    <row r="345" spans="1:5" ht="15">
      <c r="A345" s="75" t="s">
        <v>1204</v>
      </c>
      <c r="B345" s="98">
        <v>1</v>
      </c>
      <c r="C345" s="99">
        <v>7</v>
      </c>
      <c r="D345" s="76">
        <v>0.32</v>
      </c>
      <c r="E345" s="77">
        <v>0.32</v>
      </c>
    </row>
    <row r="346" spans="1:5" ht="15">
      <c r="A346" s="75" t="s">
        <v>1205</v>
      </c>
      <c r="B346" s="98">
        <v>3</v>
      </c>
      <c r="C346" s="99">
        <v>1</v>
      </c>
      <c r="D346" s="76">
        <v>0.32</v>
      </c>
      <c r="E346" s="77">
        <v>0.32</v>
      </c>
    </row>
    <row r="347" spans="1:5" ht="15">
      <c r="A347" s="75" t="s">
        <v>1206</v>
      </c>
      <c r="B347" s="98">
        <v>1</v>
      </c>
      <c r="C347" s="99">
        <v>26</v>
      </c>
      <c r="D347" s="76">
        <v>0.31</v>
      </c>
      <c r="E347" s="77">
        <v>0.31</v>
      </c>
    </row>
    <row r="348" spans="1:5" ht="15">
      <c r="A348" s="75" t="s">
        <v>1207</v>
      </c>
      <c r="B348" s="98">
        <v>1</v>
      </c>
      <c r="C348" s="99">
        <v>10</v>
      </c>
      <c r="D348" s="76">
        <v>0.3</v>
      </c>
      <c r="E348" s="77">
        <v>0.3</v>
      </c>
    </row>
    <row r="349" spans="1:5" ht="15">
      <c r="A349" s="75" t="s">
        <v>1208</v>
      </c>
      <c r="B349" s="98">
        <v>1</v>
      </c>
      <c r="C349" s="99">
        <v>6</v>
      </c>
      <c r="D349" s="76">
        <v>0.3</v>
      </c>
      <c r="E349" s="77">
        <v>0.3</v>
      </c>
    </row>
    <row r="350" spans="1:5" ht="15">
      <c r="A350" s="75" t="s">
        <v>1209</v>
      </c>
      <c r="B350" s="98">
        <v>4</v>
      </c>
      <c r="C350" s="99">
        <v>1</v>
      </c>
      <c r="D350" s="76">
        <v>0.3</v>
      </c>
      <c r="E350" s="77">
        <v>0.3</v>
      </c>
    </row>
    <row r="351" spans="1:5" ht="15">
      <c r="A351" s="75" t="s">
        <v>1210</v>
      </c>
      <c r="B351" s="98">
        <v>1</v>
      </c>
      <c r="C351" s="99">
        <v>3</v>
      </c>
      <c r="D351" s="76">
        <v>0.29</v>
      </c>
      <c r="E351" s="77">
        <v>0.29</v>
      </c>
    </row>
    <row r="352" spans="1:5" ht="15">
      <c r="A352" s="75" t="s">
        <v>1211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2024-06-05T13:27:07Z</dcterms:modified>
  <cp:category/>
  <cp:version/>
  <cp:contentType/>
  <cp:contentStatus/>
</cp:coreProperties>
</file>