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INTER-MARCHANDISES'!$A$1:$C$11</definedName>
    <definedName name="_xlnm.Print_Area" localSheetId="11">'CAT - INTERVALLES DE MARGE'!$A$1:$D$37</definedName>
    <definedName name="_xlnm.Print_Area" localSheetId="18">'CAT - INTRA-MARCHANDISES'!$A$1:$D$129</definedName>
    <definedName name="_xlnm.Print_Area" localSheetId="12">'CAT SUR ACTIONS - INTERVALLES'!$A$1:$D$101</definedName>
    <definedName name="_xlnm.Print_Area" localSheetId="9">'FUTURES - INTER-COMMODITY'!$A$1:$C$11</definedName>
    <definedName name="_xlnm.Print_Area" localSheetId="8">'FUTURES - INTRA-COMMODITY'!$A$1:$D$129</definedName>
    <definedName name="_xlnm.Print_Area" localSheetId="1">'FUTURES - MARGIN INTERVALS'!$A$1:$D$37</definedName>
    <definedName name="_xlnm.Print_Area" localSheetId="10">'OPTIONS - INTERVALLES DE MARGE'!$A$1:$F$327</definedName>
    <definedName name="_xlnm.Print_Area" localSheetId="0">'OPTIONS - MARGIN INTERVALS'!$A$1:$F$327</definedName>
    <definedName name="_xlnm.Print_Area" localSheetId="2">'SHARE FUTURES - MARGIN INTERVAL'!$A$1:$D$101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<sst xmlns="http://schemas.openxmlformats.org/spreadsheetml/2006/main" count="2638" uniqueCount="1033">
  <si>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</si>
  <si>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</si>
  <si>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</si>
  <si>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</si>
  <si>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</si>
  <si>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</si>
  <si>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</si>
  <si>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</si>
  <si>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</si>
  <si>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</si>
  <si>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</si>
  <si>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</si>
  <si>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</si>
  <si>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</si>
  <si>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</si>
  <si>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</si>
  <si>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</si>
  <si>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</si>
  <si>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</si>
  <si>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</si>
  <si>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</si>
  <si>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</si>
  <si>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</si>
  <si>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</si>
  <si>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</si>
  <si>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</si>
  <si>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</si>
  <si>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</si>
  <si>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</si>
  <si>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</si>
  <si>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</si>
  <si>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</si>
  <si>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</si>
  <si>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</si>
  <si>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</si>
  <si>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</si>
  <si>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</si>
  <si>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</si>
  <si>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</si>
  <si>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25,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</si>
  <si>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</si>
  <si>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</si>
  <si>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</si>
  <si>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</si>
  <si>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</si>
  <si>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</si>
  <si>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</si>
  <si>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</si>
  <si>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</si>
  <si>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</si>
  <si>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</si>
  <si>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</si>
  <si>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</si>
  <si>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</si>
  <si>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</si>
  <si>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AGF.B</t>
  </si>
  <si>
    <t>AGF Management Limited Class B (Converge)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</si>
  <si>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</si>
  <si>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</si>
  <si>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</si>
  <si>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</si>
  <si>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</si>
  <si>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</si>
  <si>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</si>
  <si>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</si>
  <si>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</si>
  <si>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</si>
  <si>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</si>
  <si>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</si>
  <si>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</si>
  <si>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</si>
  <si>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</si>
  <si>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</si>
  <si>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</si>
  <si>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</si>
  <si>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</si>
  <si>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</si>
  <si>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</si>
  <si>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</si>
  <si>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</si>
  <si>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</si>
  <si>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</si>
  <si>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</si>
  <si>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</si>
  <si>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</si>
  <si>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</si>
  <si>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</si>
  <si>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</si>
  <si>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</si>
  <si>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</si>
  <si>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</si>
  <si>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</si>
  <si>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</si>
  <si>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</si>
  <si>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</si>
  <si>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</si>
  <si>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</si>
  <si>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</si>
  <si>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</si>
  <si>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</si>
  <si>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</si>
  <si>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</si>
  <si>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</si>
  <si>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</si>
  <si>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</si>
  <si>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</si>
  <si>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</si>
  <si>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</si>
  <si>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</si>
  <si>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</si>
  <si>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</si>
  <si>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</si>
  <si>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</si>
  <si>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</si>
  <si>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</si>
  <si>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</si>
  <si>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</si>
  <si>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</si>
  <si>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</si>
  <si>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</si>
  <si>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</si>
  <si>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</si>
  <si>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</si>
  <si>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</si>
  <si>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</si>
  <si>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</si>
  <si>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</si>
  <si>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</si>
  <si>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</si>
  <si>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</si>
  <si>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</si>
  <si>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</si>
  <si>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</si>
  <si>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</si>
  <si>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</si>
  <si>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</si>
  <si>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</si>
  <si>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</si>
  <si>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</si>
  <si>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</si>
  <si>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</si>
  <si>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</si>
  <si>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</si>
  <si>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</si>
  <si>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</si>
  <si>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</si>
  <si>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</si>
  <si>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</si>
  <si>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</si>
  <si>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</si>
  <si>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</si>
  <si>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</si>
  <si>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</si>
  <si>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</si>
  <si>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</si>
  <si>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</si>
  <si>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</si>
  <si>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</si>
  <si>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</si>
  <si>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</si>
  <si>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</si>
  <si>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</si>
  <si>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</si>
  <si>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</si>
  <si>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</si>
  <si>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</si>
  <si>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</si>
  <si>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</si>
  <si>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</si>
  <si>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</si>
  <si>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</si>
  <si>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</si>
  <si>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</si>
  <si>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</si>
  <si>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</si>
  <si>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</si>
  <si>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</si>
  <si>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</si>
  <si>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</si>
  <si>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</si>
  <si>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</si>
  <si>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</si>
  <si>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</si>
  <si>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</si>
  <si>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</si>
  <si>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</si>
  <si>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</si>
  <si>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</si>
  <si>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</si>
  <si>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</si>
  <si>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</si>
  <si>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</si>
  <si>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</si>
  <si>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</si>
  <si>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</si>
  <si>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</si>
  <si>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</si>
  <si>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</si>
  <si>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</si>
  <si>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</si>
  <si>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</si>
  <si>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</si>
  <si>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</si>
  <si>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</si>
  <si>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</si>
  <si>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</si>
  <si>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</si>
  <si>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</si>
  <si>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</si>
  <si>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</si>
  <si>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</si>
  <si>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</si>
  <si>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</si>
  <si>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</si>
  <si>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</si>
  <si>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</si>
  <si>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</si>
  <si>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</si>
  <si>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</si>
  <si>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</si>
  <si>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</si>
  <si>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</si>
  <si>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</si>
  <si>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</si>
  <si>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</si>
  <si>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</si>
  <si>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</si>
  <si>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</si>
  <si>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</si>
  <si>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</si>
  <si>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</si>
  <si>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</si>
  <si>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</si>
  <si>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</si>
  <si>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</si>
  <si>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</si>
  <si>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</si>
  <si>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</si>
  <si>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</si>
  <si>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</si>
  <si>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</si>
  <si>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</si>
  <si>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</si>
  <si>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</si>
  <si>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</si>
  <si>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</si>
  <si>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</si>
  <si>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</si>
  <si>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</si>
  <si>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</si>
  <si>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</si>
  <si>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</si>
  <si>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</si>
  <si>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</si>
  <si>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</si>
  <si>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</si>
  <si>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</si>
  <si>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</si>
  <si>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</si>
  <si>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</si>
  <si>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</si>
  <si>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</si>
  <si>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</si>
  <si>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</si>
  <si>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</si>
  <si>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</si>
  <si>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</si>
  <si>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</si>
  <si>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</si>
  <si>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</si>
  <si>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</si>
  <si>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</si>
  <si>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</si>
  <si>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</si>
  <si>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</si>
  <si>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</si>
  <si>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</si>
  <si>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</si>
  <si>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</si>
  <si>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</si>
  <si>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</si>
  <si>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</si>
  <si>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</si>
  <si>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</si>
  <si>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</si>
  <si>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</si>
  <si>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</si>
  <si>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</si>
  <si>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</si>
  <si>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</si>
  <si>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</si>
  <si>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</si>
  <si>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</si>
  <si>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</si>
  <si>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</si>
  <si>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</si>
  <si>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</si>
  <si>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</si>
  <si>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</si>
  <si>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</si>
  <si>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</si>
  <si>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</si>
  <si>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</si>
  <si>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</si>
  <si>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</si>
  <si>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</si>
  <si>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</si>
  <si>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</si>
  <si>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</si>
  <si>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</si>
  <si>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</si>
  <si>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</si>
  <si>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</si>
  <si>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</si>
  <si>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</si>
  <si>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</si>
  <si>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</si>
  <si>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</si>
  <si>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</si>
  <si>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</si>
  <si>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</si>
  <si>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</si>
  <si>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</si>
  <si>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</si>
  <si>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</si>
  <si>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</si>
  <si>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</si>
  <si>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</si>
  <si>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</si>
  <si>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</si>
  <si>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</si>
  <si>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</si>
  <si>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</si>
  <si>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</si>
  <si>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</si>
  <si>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</si>
  <si>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</si>
  <si>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</si>
  <si>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</si>
  <si>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</si>
  <si>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</si>
  <si>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</si>
  <si>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</si>
  <si>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</si>
  <si>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</si>
  <si>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</si>
  <si>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</si>
  <si>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</si>
  <si>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</si>
  <si>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</si>
  <si>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</si>
  <si>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</si>
  <si>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</si>
  <si>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</si>
  <si>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</si>
  <si>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</si>
  <si>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</si>
  <si>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</si>
  <si>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</si>
  <si>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</si>
  <si>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</si>
  <si>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</si>
  <si>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</si>
  <si>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</si>
  <si>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</si>
  <si>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</si>
  <si>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</si>
  <si>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</si>
  <si>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</si>
  <si>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</si>
  <si>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</si>
  <si>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</si>
  <si>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</si>
  <si>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</si>
  <si>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</si>
  <si>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</si>
  <si>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</si>
  <si>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</si>
  <si>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</si>
  <si>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</si>
  <si>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</si>
  <si>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</si>
  <si>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</si>
  <si>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</si>
  <si>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</si>
  <si>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</si>
  <si>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</si>
  <si>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</si>
  <si>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</si>
  <si>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</si>
  <si>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</si>
  <si>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</si>
  <si>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</si>
  <si>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</si>
  <si>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</si>
  <si>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</si>
  <si>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</si>
  <si>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</si>
  <si>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</si>
  <si>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</si>
  <si>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</si>
  <si>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</si>
  <si>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</si>
  <si>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</si>
  <si>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</si>
  <si>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</si>
  <si>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</si>
  <si>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</si>
  <si>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</si>
  <si>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</si>
  <si>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</si>
  <si>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</si>
  <si>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</si>
  <si>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</si>
  <si>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</si>
  <si>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</si>
  <si>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</si>
  <si>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</si>
  <si>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</si>
  <si>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</si>
  <si>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</si>
  <si>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</si>
  <si>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</si>
  <si>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</si>
  <si>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</si>
  <si>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</si>
  <si>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</si>
  <si>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</si>
  <si>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</si>
  <si>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</si>
  <si>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</si>
  <si>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</si>
  <si>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</si>
  <si>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</si>
  <si>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</si>
  <si>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</si>
  <si>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</si>
  <si>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</si>
  <si>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</si>
  <si>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</si>
  <si>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</si>
  <si>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</si>
  <si>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</si>
  <si>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</si>
  <si>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</si>
  <si>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</si>
  <si>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</si>
  <si>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</si>
  <si>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</si>
  <si>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</si>
  <si>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</si>
  <si>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</si>
  <si>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</si>
  <si>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</si>
  <si>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</si>
  <si>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</si>
  <si>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</si>
  <si>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</si>
  <si>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</si>
  <si>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</si>
  <si>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</si>
  <si>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</si>
  <si>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</si>
  <si>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</si>
  <si>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</si>
  <si>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</si>
  <si>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</si>
  <si>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</si>
  <si>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</si>
  <si>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</si>
  <si>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</si>
  <si>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</si>
  <si>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</si>
  <si>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</si>
  <si>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</si>
  <si>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</si>
  <si>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</si>
  <si>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</si>
  <si>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</si>
  <si>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</si>
  <si>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</si>
  <si>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</si>
  <si>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</si>
  <si>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</si>
  <si>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</si>
  <si>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</si>
  <si>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</si>
  <si>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</si>
  <si>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</si>
  <si>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</si>
  <si>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</si>
  <si>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</si>
  <si>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</si>
  <si>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</si>
  <si>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</si>
  <si>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</si>
  <si>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</si>
  <si>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</si>
  <si>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</si>
  <si>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</si>
  <si>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</si>
  <si>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</si>
  <si>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</si>
  <si>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</si>
  <si>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</si>
  <si>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</si>
  <si>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</si>
  <si>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</si>
  <si>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</si>
  <si>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</si>
  <si>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</si>
  <si>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</si>
  <si>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</si>
  <si>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</si>
  <si>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</si>
  <si>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</si>
  <si>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</si>
  <si>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</si>
  <si>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</si>
  <si>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</si>
  <si>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</si>
  <si>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</si>
  <si>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</si>
  <si>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</si>
  <si>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</si>
  <si>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</si>
  <si>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</si>
  <si>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</si>
  <si>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</si>
  <si>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</si>
  <si>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</si>
  <si>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</si>
  <si>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</si>
  <si>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</si>
  <si>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</si>
  <si>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</si>
  <si>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</si>
  <si>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</si>
  <si>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</si>
  <si>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</si>
  <si>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</si>
  <si>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</si>
  <si>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</si>
  <si>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</si>
  <si>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</si>
  <si>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</si>
  <si>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</si>
  <si>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</si>
  <si>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</si>
  <si>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</si>
  <si>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</si>
  <si>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</si>
  <si>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</si>
  <si>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</si>
  <si>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</si>
  <si>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</si>
  <si>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</si>
  <si>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</si>
  <si>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</si>
  <si>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</si>
  <si>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</si>
  <si>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</si>
  <si>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</si>
  <si>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</si>
  <si>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</si>
  <si>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</si>
  <si>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</si>
  <si>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</si>
  <si>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</si>
  <si>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</si>
  <si>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</si>
  <si>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</si>
  <si>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</si>
  <si>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</si>
  <si>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</si>
  <si>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</si>
  <si>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</si>
  <si>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</si>
  <si>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</si>
  <si>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</si>
  <si>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</si>
  <si>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</si>
  <si>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</si>
  <si>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</si>
  <si>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</si>
  <si>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</si>
  <si>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</si>
  <si>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</si>
  <si>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</si>
  <si>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</si>
  <si>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</si>
  <si>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</si>
  <si>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</si>
  <si>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</si>
  <si>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</si>
  <si>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</si>
  <si>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</si>
  <si>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</si>
  <si>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</si>
  <si>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</si>
  <si>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</si>
  <si>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</si>
  <si>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</si>
  <si>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</si>
  <si>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</si>
  <si>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</si>
  <si>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</si>
  <si>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</si>
  <si>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</si>
  <si>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</si>
  <si>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</si>
  <si>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</si>
  <si>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</si>
  <si>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</si>
  <si>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</si>
  <si>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</si>
  <si>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</si>
  <si>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</si>
  <si>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</si>
  <si>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</si>
  <si>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</si>
  <si>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</si>
  <si>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</si>
  <si>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</si>
  <si>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</si>
  <si>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</si>
  <si>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</si>
  <si>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</si>
  <si>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</si>
  <si>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</si>
  <si>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</si>
  <si>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</si>
  <si>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</si>
  <si>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</si>
  <si>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</si>
  <si>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</si>
  <si>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</si>
  <si>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</si>
  <si>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</si>
  <si>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</si>
  <si>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</si>
  <si>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</si>
  <si>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</si>
  <si>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</si>
  <si>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</si>
  <si>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</si>
  <si>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</si>
  <si>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</si>
  <si>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</si>
  <si>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</si>
  <si>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</si>
  <si>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</si>
  <si>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</si>
  <si>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</si>
  <si>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</si>
  <si>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</si>
  <si>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</si>
  <si>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</si>
  <si>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</si>
  <si>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</si>
  <si>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</si>
  <si>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</si>
  <si>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</si>
  <si>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</si>
  <si>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</si>
  <si>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</si>
  <si>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</si>
  <si>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</si>
  <si>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</si>
  <si>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</si>
  <si>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</si>
  <si>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</si>
  <si>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</si>
  <si>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</si>
  <si>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</si>
  <si>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</si>
  <si>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</si>
  <si>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</si>
  <si>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</si>
  <si>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</si>
  <si>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</si>
  <si>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</si>
  <si>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</si>
  <si>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</si>
  <si>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</si>
  <si>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</si>
  <si>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</si>
  <si>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</si>
  <si>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</si>
  <si>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</si>
  <si>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</si>
  <si>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</si>
  <si>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</si>
  <si>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</si>
  <si>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</si>
  <si>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</si>
  <si>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</si>
  <si>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</si>
  <si>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</si>
  <si>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</si>
  <si>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</si>
  <si>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</si>
  <si>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</si>
  <si>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</si>
  <si>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</si>
  <si>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</si>
  <si>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</si>
  <si>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</si>
  <si>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</si>
  <si>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</si>
  <si>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</si>
  <si>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</si>
  <si>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</si>
  <si>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</si>
  <si>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</si>
  <si>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</si>
  <si>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</si>
  <si>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</si>
  <si>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</si>
  <si>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</si>
  <si>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</si>
  <si>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</si>
  <si>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</si>
  <si>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</si>
  <si>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</si>
  <si>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</si>
  <si>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</si>
  <si>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</si>
  <si>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</si>
  <si>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</si>
  <si>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</si>
  <si>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</si>
  <si>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</si>
  <si>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</si>
  <si>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</si>
  <si>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</si>
  <si>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</si>
  <si>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</si>
  <si>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</si>
  <si>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</si>
  <si>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</si>
  <si>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</si>
  <si>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</si>
  <si>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</si>
  <si>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</si>
  <si>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</si>
  <si>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</si>
  <si>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</si>
  <si>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</si>
  <si>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</si>
  <si>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</si>
  <si>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</si>
  <si>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</si>
  <si>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</si>
  <si>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</si>
  <si>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</si>
  <si>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</si>
  <si>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</si>
  <si>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</si>
  <si>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</si>
  <si>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</si>
  <si>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</si>
  <si>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</si>
  <si>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</si>
  <si>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</si>
  <si>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</si>
  <si>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</si>
  <si>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</si>
  <si>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</si>
  <si>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</si>
  <si>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</si>
  <si>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</si>
  <si>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</si>
  <si>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</si>
  <si>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</si>
  <si>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</si>
  <si>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</si>
  <si>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</si>
  <si>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</si>
  <si>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</si>
  <si>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</si>
  <si>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</si>
  <si>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</si>
  <si>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</si>
  <si>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</si>
  <si>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</si>
  <si>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</si>
  <si>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</si>
  <si>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</si>
  <si>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</si>
  <si>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</si>
  <si>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</si>
  <si>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</si>
  <si>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</si>
  <si>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</si>
  <si>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</si>
  <si>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</si>
  <si>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</si>
  <si>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</si>
  <si>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</si>
  <si>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</si>
  <si>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</si>
  <si>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</si>
  <si>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</si>
  <si>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</si>
  <si>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</si>
  <si>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</si>
  <si>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</si>
  <si>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</si>
  <si>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</si>
  <si>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</si>
  <si>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</si>
  <si>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</si>
  <si>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</si>
  <si>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</si>
  <si>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</si>
  <si>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</si>
  <si>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</si>
  <si>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</si>
  <si>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</si>
  <si>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</si>
  <si>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</si>
  <si>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</si>
  <si>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</si>
  <si>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</si>
  <si>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</si>
  <si>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</si>
  <si>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</si>
  <si>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</si>
  <si>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</si>
  <si>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</si>
  <si>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</si>
  <si>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</si>
  <si>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</si>
  <si>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</si>
  <si>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</si>
  <si>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</si>
  <si>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</si>
  <si>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</si>
  <si>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</si>
  <si>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</si>
  <si>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</si>
  <si>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</si>
  <si>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</si>
  <si>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</si>
  <si>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</si>
  <si>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</si>
  <si>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</si>
  <si>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</si>
  <si>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</si>
  <si>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</si>
  <si>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</si>
  <si>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</si>
  <si>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</si>
  <si>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</si>
  <si>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</si>
  <si>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</si>
  <si>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</si>
  <si>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</si>
  <si>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</si>
  <si>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</si>
  <si>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</si>
  <si>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</si>
  <si>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</si>
  <si>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</si>
  <si>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</si>
  <si>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</si>
  <si>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</si>
  <si>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</si>
  <si>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</si>
  <si>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</si>
  <si>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</si>
  <si>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</si>
  <si>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</si>
  <si>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</si>
  <si>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</si>
  <si>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</si>
  <si>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</si>
  <si>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</si>
  <si>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</si>
  <si>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</si>
  <si>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</si>
  <si>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</si>
  <si>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</si>
  <si>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</si>
  <si>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</si>
  <si>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</si>
  <si>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</si>
  <si>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</si>
  <si>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</si>
  <si>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</si>
  <si>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</si>
  <si>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</si>
  <si>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</si>
  <si>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</si>
  <si>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</si>
  <si>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</si>
  <si>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</si>
  <si>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</si>
  <si>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</si>
  <si>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</si>
  <si>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</si>
  <si>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</si>
  <si>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</si>
  <si>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</si>
  <si>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</si>
  <si>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</si>
  <si>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</si>
  <si>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</si>
  <si>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</si>
  <si>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</si>
  <si>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</si>
  <si>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</si>
  <si>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</si>
  <si>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</si>
  <si>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</si>
  <si>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</si>
  <si>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</si>
  <si>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</si>
  <si>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</si>
  <si>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</si>
  <si>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</si>
  <si>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</si>
  <si>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</si>
  <si>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</si>
  <si>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</si>
  <si>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</si>
  <si>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</si>
  <si>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</si>
  <si>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</si>
  <si>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</si>
  <si>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</si>
  <si>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</si>
  <si>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</si>
  <si>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</si>
  <si>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</si>
  <si>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</si>
  <si>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</si>
  <si>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</si>
  <si>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</si>
  <si>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</si>
  <si>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</si>
  <si>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25 JANVIER 2023</t>
  </si>
  <si>
    <t>Société aurifère Barrick</t>
  </si>
  <si>
    <t>Mines Agnico Eagle Limitée</t>
  </si>
  <si>
    <t>AGF Management Limitée Classe B (Converge)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</si>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</sst>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JANUARY 25,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0.13514831686438994</v>
      </c>
      <c r="D5" s="40">
        <v>0.13485179951150011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0.15751602941169135</v>
      </c>
      <c r="D6" s="45">
        <v>0.157212822787444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0.335342185021142</v>
      </c>
      <c r="D7" s="50">
        <v>0.3355096725148966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0.059037067055620326</v>
      </c>
      <c r="D8" s="50">
        <v>0.05886206838338308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0.16306365412678586</v>
      </c>
      <c r="D9" s="50">
        <v>0.16254646174878268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0.10968281273811759</v>
      </c>
      <c r="D10" s="50">
        <v>0.10945110534257634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0.1734237542130905</v>
      </c>
      <c r="D11" s="50">
        <v>0.17305739265278253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0.1487004269878801</v>
      </c>
      <c r="D12" s="50">
        <v>0.14826632218701502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0.14988139744219497</v>
      </c>
      <c r="D13" s="50">
        <v>0.15001902290853805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0.18488603721134775</v>
      </c>
      <c r="D14" s="50">
        <v>0.1844438156452388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0.10944060675901361</v>
      </c>
      <c r="D15" s="50">
        <v>0.1093267540479011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0.11067924860323627</v>
      </c>
      <c r="D16" s="50">
        <v>0.11069107669745679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0.08110286007880611</v>
      </c>
      <c r="D17" s="50">
        <v>0.08100162191830279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0.09977420077473526</v>
      </c>
      <c r="D18" s="50">
        <v>0.09965779347763401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0.14546018566950542</v>
      </c>
      <c r="D19" s="50">
        <v>0.14521496883615626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0.13097870257781757</v>
      </c>
      <c r="D20" s="50">
        <v>0.13067107994775334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0.13304034997418368</v>
      </c>
      <c r="D21" s="50">
        <v>0.13255674615752697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0.15105637366938898</v>
      </c>
      <c r="D22" s="50">
        <v>0.15108416830921473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0.2979889182885002</v>
      </c>
      <c r="D23" s="50">
        <v>0.2977296458679304</v>
      </c>
      <c r="E23" s="51">
        <v>0</v>
      </c>
      <c r="F23" s="52">
        <v>0</v>
      </c>
    </row>
    <row r="24" spans="1:6" ht="15">
      <c r="A24" s="48" t="s">
        <v>77</v>
      </c>
      <c r="B24" s="49" t="s">
        <v>78</v>
      </c>
      <c r="C24" s="39">
        <v>0.07446016471309726</v>
      </c>
      <c r="D24" s="50">
        <v>0.07428982720905755</v>
      </c>
      <c r="E24" s="51">
        <v>0</v>
      </c>
      <c r="F24" s="52">
        <v>0</v>
      </c>
    </row>
    <row r="25" spans="1:6" ht="15">
      <c r="A25" s="48" t="s">
        <v>79</v>
      </c>
      <c r="B25" s="49" t="s">
        <v>80</v>
      </c>
      <c r="C25" s="39">
        <v>0.15003450660919498</v>
      </c>
      <c r="D25" s="50">
        <v>0.14954745933550048</v>
      </c>
      <c r="E25" s="51">
        <v>0</v>
      </c>
      <c r="F25" s="52">
        <v>0</v>
      </c>
    </row>
    <row r="26" spans="1:6" ht="15">
      <c r="A26" s="48" t="s">
        <v>81</v>
      </c>
      <c r="B26" s="49" t="s">
        <v>82</v>
      </c>
      <c r="C26" s="39">
        <v>0.11786451937711892</v>
      </c>
      <c r="D26" s="50">
        <v>0.11809895565141154</v>
      </c>
      <c r="E26" s="51">
        <v>0</v>
      </c>
      <c r="F26" s="52">
        <v>0</v>
      </c>
    </row>
    <row r="27" spans="1:6" ht="15">
      <c r="A27" s="54" t="s">
        <v>83</v>
      </c>
      <c r="B27" s="49" t="s">
        <v>84</v>
      </c>
      <c r="C27" s="39">
        <v>0.09909448748099775</v>
      </c>
      <c r="D27" s="50">
        <v>0.098867322224256</v>
      </c>
      <c r="E27" s="55">
        <v>0</v>
      </c>
      <c r="F27" s="56">
        <v>0</v>
      </c>
    </row>
    <row r="28" spans="1:6" ht="15">
      <c r="A28" s="54" t="s">
        <v>85</v>
      </c>
      <c r="B28" s="49" t="s">
        <v>86</v>
      </c>
      <c r="C28" s="39">
        <v>0.19438452667252745</v>
      </c>
      <c r="D28" s="50">
        <v>0.19186174734609038</v>
      </c>
      <c r="E28" s="55">
        <v>0</v>
      </c>
      <c r="F28" s="56">
        <v>0</v>
      </c>
    </row>
    <row r="29" spans="1:6" ht="15">
      <c r="A29" s="54" t="s">
        <v>87</v>
      </c>
      <c r="B29" s="49" t="s">
        <v>88</v>
      </c>
      <c r="C29" s="39">
        <v>0.1495812707225769</v>
      </c>
      <c r="D29" s="50">
        <v>0.14959574086095326</v>
      </c>
      <c r="E29" s="55">
        <v>0</v>
      </c>
      <c r="F29" s="56">
        <v>0</v>
      </c>
    </row>
    <row r="30" spans="1:6" ht="15">
      <c r="A30" s="54" t="s">
        <v>89</v>
      </c>
      <c r="B30" s="49" t="s">
        <v>90</v>
      </c>
      <c r="C30" s="39">
        <v>0.17249302832620658</v>
      </c>
      <c r="D30" s="50">
        <v>0.1718803380712297</v>
      </c>
      <c r="E30" s="55">
        <v>0</v>
      </c>
      <c r="F30" s="56">
        <v>0</v>
      </c>
    </row>
    <row r="31" spans="1:6" ht="15">
      <c r="A31" s="54" t="s">
        <v>91</v>
      </c>
      <c r="B31" s="57" t="s">
        <v>92</v>
      </c>
      <c r="C31" s="39">
        <v>0.06473398118831583</v>
      </c>
      <c r="D31" s="50">
        <v>0.06473016212105057</v>
      </c>
      <c r="E31" s="55">
        <v>0</v>
      </c>
      <c r="F31" s="56">
        <v>0</v>
      </c>
    </row>
    <row r="32" spans="1:6" ht="15">
      <c r="A32" s="54" t="s">
        <v>93</v>
      </c>
      <c r="B32" s="49" t="s">
        <v>94</v>
      </c>
      <c r="C32" s="39">
        <v>0.11973612360365889</v>
      </c>
      <c r="D32" s="50">
        <v>0.11936249809515316</v>
      </c>
      <c r="E32" s="55">
        <v>0</v>
      </c>
      <c r="F32" s="56">
        <v>0</v>
      </c>
    </row>
    <row r="33" spans="1:6" ht="15">
      <c r="A33" s="54" t="s">
        <v>95</v>
      </c>
      <c r="B33" s="49" t="s">
        <v>96</v>
      </c>
      <c r="C33" s="39">
        <v>0.07981295017392258</v>
      </c>
      <c r="D33" s="50">
        <v>0.0796740669467222</v>
      </c>
      <c r="E33" s="55">
        <v>0</v>
      </c>
      <c r="F33" s="56">
        <v>0</v>
      </c>
    </row>
    <row r="34" spans="1:6" ht="15">
      <c r="A34" s="54" t="s">
        <v>97</v>
      </c>
      <c r="B34" s="49" t="s">
        <v>98</v>
      </c>
      <c r="C34" s="39">
        <v>0.07147815714396796</v>
      </c>
      <c r="D34" s="50">
        <v>0.07165678284126971</v>
      </c>
      <c r="E34" s="55">
        <v>0</v>
      </c>
      <c r="F34" s="56">
        <v>0</v>
      </c>
    </row>
    <row r="35" spans="1:6" ht="15">
      <c r="A35" s="54" t="s">
        <v>99</v>
      </c>
      <c r="B35" s="57" t="s">
        <v>100</v>
      </c>
      <c r="C35" s="39">
        <v>0.09878404367204859</v>
      </c>
      <c r="D35" s="50">
        <v>0.09879049636693295</v>
      </c>
      <c r="E35" s="55">
        <v>0</v>
      </c>
      <c r="F35" s="56">
        <v>0</v>
      </c>
    </row>
    <row r="36" spans="1:6" ht="15">
      <c r="A36" s="54" t="s">
        <v>101</v>
      </c>
      <c r="B36" s="49" t="s">
        <v>102</v>
      </c>
      <c r="C36" s="39">
        <v>0.20951703538584182</v>
      </c>
      <c r="D36" s="50">
        <v>0.2086662056931801</v>
      </c>
      <c r="E36" s="55">
        <v>0</v>
      </c>
      <c r="F36" s="56">
        <v>0</v>
      </c>
    </row>
    <row r="37" spans="1:6" ht="15">
      <c r="A37" s="54" t="s">
        <v>103</v>
      </c>
      <c r="B37" s="49" t="s">
        <v>104</v>
      </c>
      <c r="C37" s="39">
        <v>0.10852284199857408</v>
      </c>
      <c r="D37" s="50">
        <v>0.1087200928007926</v>
      </c>
      <c r="E37" s="55">
        <v>0</v>
      </c>
      <c r="F37" s="56">
        <v>0</v>
      </c>
    </row>
    <row r="38" spans="1:6" ht="15">
      <c r="A38" s="54" t="s">
        <v>105</v>
      </c>
      <c r="B38" s="49" t="s">
        <v>106</v>
      </c>
      <c r="C38" s="39">
        <v>0.16313858722487395</v>
      </c>
      <c r="D38" s="50">
        <v>0.16271911628538188</v>
      </c>
      <c r="E38" s="55">
        <v>0</v>
      </c>
      <c r="F38" s="56">
        <v>0</v>
      </c>
    </row>
    <row r="39" spans="1:6" ht="15">
      <c r="A39" s="54" t="s">
        <v>107</v>
      </c>
      <c r="B39" s="49" t="s">
        <v>108</v>
      </c>
      <c r="C39" s="39">
        <v>0.3863800657710289</v>
      </c>
      <c r="D39" s="50">
        <v>0.3853963609889618</v>
      </c>
      <c r="E39" s="55">
        <v>0</v>
      </c>
      <c r="F39" s="56">
        <v>0</v>
      </c>
    </row>
    <row r="40" spans="1:6" ht="15">
      <c r="A40" s="54" t="s">
        <v>109</v>
      </c>
      <c r="B40" s="49" t="s">
        <v>110</v>
      </c>
      <c r="C40" s="39">
        <v>0.20136754005537433</v>
      </c>
      <c r="D40" s="50">
        <v>0.20435881011980872</v>
      </c>
      <c r="E40" s="55">
        <v>0</v>
      </c>
      <c r="F40" s="56">
        <v>0</v>
      </c>
    </row>
    <row r="41" spans="1:6" ht="15">
      <c r="A41" s="54" t="s">
        <v>111</v>
      </c>
      <c r="B41" s="49" t="s">
        <v>112</v>
      </c>
      <c r="C41" s="39">
        <v>0.10685594559134623</v>
      </c>
      <c r="D41" s="50">
        <v>0.10653215156388574</v>
      </c>
      <c r="E41" s="55">
        <v>0</v>
      </c>
      <c r="F41" s="56">
        <v>0</v>
      </c>
    </row>
    <row r="42" spans="1:6" ht="15">
      <c r="A42" s="54" t="s">
        <v>113</v>
      </c>
      <c r="B42" s="49" t="s">
        <v>114</v>
      </c>
      <c r="C42" s="39">
        <v>0.07509595897664512</v>
      </c>
      <c r="D42" s="50">
        <v>0.07497052093955517</v>
      </c>
      <c r="E42" s="55">
        <v>0</v>
      </c>
      <c r="F42" s="56">
        <v>0</v>
      </c>
    </row>
    <row r="43" spans="1:6" ht="15">
      <c r="A43" s="54" t="s">
        <v>115</v>
      </c>
      <c r="B43" s="49" t="s">
        <v>116</v>
      </c>
      <c r="C43" s="39">
        <v>0.09816421208904202</v>
      </c>
      <c r="D43" s="50">
        <v>0.09822622630952564</v>
      </c>
      <c r="E43" s="55">
        <v>0</v>
      </c>
      <c r="F43" s="56">
        <v>0</v>
      </c>
    </row>
    <row r="44" spans="1:6" ht="15">
      <c r="A44" s="54" t="s">
        <v>117</v>
      </c>
      <c r="B44" s="49" t="s">
        <v>118</v>
      </c>
      <c r="C44" s="39">
        <v>0.09704443858875579</v>
      </c>
      <c r="D44" s="50">
        <v>0.09707316825493432</v>
      </c>
      <c r="E44" s="55">
        <v>0</v>
      </c>
      <c r="F44" s="56">
        <v>1</v>
      </c>
    </row>
    <row r="45" spans="1:6" ht="15">
      <c r="A45" s="54" t="s">
        <v>119</v>
      </c>
      <c r="B45" s="49" t="s">
        <v>120</v>
      </c>
      <c r="C45" s="39">
        <v>0.07014845060405998</v>
      </c>
      <c r="D45" s="50">
        <v>0.07000826969905284</v>
      </c>
      <c r="E45" s="55">
        <v>0</v>
      </c>
      <c r="F45" s="56">
        <v>0</v>
      </c>
    </row>
    <row r="46" spans="1:6" ht="15">
      <c r="A46" s="54" t="s">
        <v>121</v>
      </c>
      <c r="B46" s="49" t="s">
        <v>122</v>
      </c>
      <c r="C46" s="39">
        <v>0.22853079215067362</v>
      </c>
      <c r="D46" s="50">
        <v>0.22849391037989714</v>
      </c>
      <c r="E46" s="55">
        <v>0</v>
      </c>
      <c r="F46" s="56">
        <v>0</v>
      </c>
    </row>
    <row r="47" spans="1:6" ht="15">
      <c r="A47" s="54" t="s">
        <v>123</v>
      </c>
      <c r="B47" s="49" t="s">
        <v>124</v>
      </c>
      <c r="C47" s="39">
        <v>0.22855529264388302</v>
      </c>
      <c r="D47" s="50">
        <v>0.22851853271948983</v>
      </c>
      <c r="E47" s="55">
        <v>0</v>
      </c>
      <c r="F47" s="56">
        <v>0</v>
      </c>
    </row>
    <row r="48" spans="1:6" ht="15">
      <c r="A48" s="54" t="s">
        <v>125</v>
      </c>
      <c r="B48" s="49" t="s">
        <v>126</v>
      </c>
      <c r="C48" s="39">
        <v>0.22890232392981208</v>
      </c>
      <c r="D48" s="50">
        <v>0.22886944598535364</v>
      </c>
      <c r="E48" s="55">
        <v>0</v>
      </c>
      <c r="F48" s="56">
        <v>0</v>
      </c>
    </row>
    <row r="49" spans="1:6" ht="15">
      <c r="A49" s="54" t="s">
        <v>127</v>
      </c>
      <c r="B49" s="57" t="s">
        <v>128</v>
      </c>
      <c r="C49" s="39">
        <v>0.16190229791776256</v>
      </c>
      <c r="D49" s="50">
        <v>0.16192906728316656</v>
      </c>
      <c r="E49" s="55">
        <v>0</v>
      </c>
      <c r="F49" s="56">
        <v>0</v>
      </c>
    </row>
    <row r="50" spans="1:6" ht="15">
      <c r="A50" s="54" t="s">
        <v>129</v>
      </c>
      <c r="B50" s="57" t="s">
        <v>130</v>
      </c>
      <c r="C50" s="39">
        <v>0.15289098124755565</v>
      </c>
      <c r="D50" s="50">
        <v>0.15256617882751233</v>
      </c>
      <c r="E50" s="55">
        <v>0</v>
      </c>
      <c r="F50" s="56">
        <v>0</v>
      </c>
    </row>
    <row r="51" spans="1:6" ht="15">
      <c r="A51" s="54" t="s">
        <v>131</v>
      </c>
      <c r="B51" s="57" t="s">
        <v>132</v>
      </c>
      <c r="C51" s="39">
        <v>0.11993719194005709</v>
      </c>
      <c r="D51" s="50">
        <v>0.11995164941102833</v>
      </c>
      <c r="E51" s="55">
        <v>0</v>
      </c>
      <c r="F51" s="56">
        <v>0</v>
      </c>
    </row>
    <row r="52" spans="1:6" ht="15">
      <c r="A52" s="54" t="s">
        <v>133</v>
      </c>
      <c r="B52" s="49" t="s">
        <v>134</v>
      </c>
      <c r="C52" s="39">
        <v>0.07706335669622326</v>
      </c>
      <c r="D52" s="50">
        <v>0.07709329607913964</v>
      </c>
      <c r="E52" s="55">
        <v>0</v>
      </c>
      <c r="F52" s="56">
        <v>0</v>
      </c>
    </row>
    <row r="53" spans="1:6" ht="15">
      <c r="A53" s="54" t="s">
        <v>135</v>
      </c>
      <c r="B53" s="49" t="s">
        <v>136</v>
      </c>
      <c r="C53" s="39">
        <v>0.1325187098170888</v>
      </c>
      <c r="D53" s="50">
        <v>0.13209515026497065</v>
      </c>
      <c r="E53" s="55">
        <v>0</v>
      </c>
      <c r="F53" s="56">
        <v>0</v>
      </c>
    </row>
    <row r="54" spans="1:6" ht="15">
      <c r="A54" s="54" t="s">
        <v>137</v>
      </c>
      <c r="B54" s="49" t="s">
        <v>138</v>
      </c>
      <c r="C54" s="39">
        <v>0.08363304183100302</v>
      </c>
      <c r="D54" s="50">
        <v>0.08329950916276074</v>
      </c>
      <c r="E54" s="55">
        <v>0</v>
      </c>
      <c r="F54" s="56">
        <v>0</v>
      </c>
    </row>
    <row r="55" spans="1:6" ht="15">
      <c r="A55" s="54" t="s">
        <v>139</v>
      </c>
      <c r="B55" s="49" t="s">
        <v>140</v>
      </c>
      <c r="C55" s="39">
        <v>0.07413906587024587</v>
      </c>
      <c r="D55" s="50">
        <v>0.07391272033055762</v>
      </c>
      <c r="E55" s="55">
        <v>0</v>
      </c>
      <c r="F55" s="56">
        <v>0</v>
      </c>
    </row>
    <row r="56" spans="1:6" ht="15">
      <c r="A56" s="54" t="s">
        <v>141</v>
      </c>
      <c r="B56" s="49" t="s">
        <v>142</v>
      </c>
      <c r="C56" s="39">
        <v>0.1407555374693529</v>
      </c>
      <c r="D56" s="50">
        <v>0.14051498556493072</v>
      </c>
      <c r="E56" s="55">
        <v>0</v>
      </c>
      <c r="F56" s="56">
        <v>0</v>
      </c>
    </row>
    <row r="57" spans="1:6" ht="15">
      <c r="A57" s="54" t="s">
        <v>143</v>
      </c>
      <c r="B57" s="49" t="s">
        <v>144</v>
      </c>
      <c r="C57" s="39">
        <v>0.17714160899700754</v>
      </c>
      <c r="D57" s="50">
        <v>0.1764904804152987</v>
      </c>
      <c r="E57" s="55">
        <v>0</v>
      </c>
      <c r="F57" s="56">
        <v>0</v>
      </c>
    </row>
    <row r="58" spans="1:6" ht="15">
      <c r="A58" s="54" t="s">
        <v>145</v>
      </c>
      <c r="B58" s="49" t="s">
        <v>146</v>
      </c>
      <c r="C58" s="39">
        <v>0.11108190370459692</v>
      </c>
      <c r="D58" s="50">
        <v>0.11109247778046982</v>
      </c>
      <c r="E58" s="55">
        <v>0</v>
      </c>
      <c r="F58" s="56">
        <v>0</v>
      </c>
    </row>
    <row r="59" spans="1:6" ht="15">
      <c r="A59" s="54" t="s">
        <v>147</v>
      </c>
      <c r="B59" s="49" t="s">
        <v>148</v>
      </c>
      <c r="C59" s="39">
        <v>0.21889543156547156</v>
      </c>
      <c r="D59" s="50">
        <v>0.2184157568673663</v>
      </c>
      <c r="E59" s="55">
        <v>0</v>
      </c>
      <c r="F59" s="56">
        <v>0</v>
      </c>
    </row>
    <row r="60" spans="1:6" ht="15">
      <c r="A60" s="54" t="s">
        <v>149</v>
      </c>
      <c r="B60" s="49" t="s">
        <v>150</v>
      </c>
      <c r="C60" s="39">
        <v>0.10792733000092442</v>
      </c>
      <c r="D60" s="50">
        <v>0.10829228391696559</v>
      </c>
      <c r="E60" s="55">
        <v>0</v>
      </c>
      <c r="F60" s="56">
        <v>0</v>
      </c>
    </row>
    <row r="61" spans="1:6" ht="15">
      <c r="A61" s="54" t="s">
        <v>151</v>
      </c>
      <c r="B61" s="49" t="s">
        <v>152</v>
      </c>
      <c r="C61" s="39">
        <v>0.113464593053652</v>
      </c>
      <c r="D61" s="58">
        <v>0.11338290995636188</v>
      </c>
      <c r="E61" s="55">
        <v>0</v>
      </c>
      <c r="F61" s="56">
        <v>0</v>
      </c>
    </row>
    <row r="62" spans="1:6" ht="15">
      <c r="A62" s="54" t="s">
        <v>153</v>
      </c>
      <c r="B62" s="49" t="s">
        <v>154</v>
      </c>
      <c r="C62" s="39">
        <v>0.05420580337294976</v>
      </c>
      <c r="D62" s="58">
        <v>0.05421148569396407</v>
      </c>
      <c r="E62" s="55">
        <v>0</v>
      </c>
      <c r="F62" s="56">
        <v>0</v>
      </c>
    </row>
    <row r="63" spans="1:6" ht="15">
      <c r="A63" s="54" t="s">
        <v>155</v>
      </c>
      <c r="B63" s="49" t="s">
        <v>156</v>
      </c>
      <c r="C63" s="39">
        <v>0.23007918667354907</v>
      </c>
      <c r="D63" s="58">
        <v>0.23004354325106963</v>
      </c>
      <c r="E63" s="55">
        <v>0</v>
      </c>
      <c r="F63" s="56">
        <v>0</v>
      </c>
    </row>
    <row r="64" spans="1:6" ht="15">
      <c r="A64" s="54" t="s">
        <v>157</v>
      </c>
      <c r="B64" s="49" t="s">
        <v>158</v>
      </c>
      <c r="C64" s="39">
        <v>0.10872917181279046</v>
      </c>
      <c r="D64" s="58">
        <v>0.10827757681862175</v>
      </c>
      <c r="E64" s="55">
        <v>0</v>
      </c>
      <c r="F64" s="56">
        <v>0</v>
      </c>
    </row>
    <row r="65" spans="1:6" ht="15">
      <c r="A65" s="54" t="s">
        <v>157</v>
      </c>
      <c r="B65" s="49" t="s">
        <v>159</v>
      </c>
      <c r="C65" s="39">
        <v>0.17191591551609836</v>
      </c>
      <c r="D65" s="58">
        <v>0.17120188113534657</v>
      </c>
      <c r="E65" s="55">
        <v>1</v>
      </c>
      <c r="F65" s="56">
        <v>0</v>
      </c>
    </row>
    <row r="66" spans="1:6" ht="15">
      <c r="A66" s="54" t="s">
        <v>160</v>
      </c>
      <c r="B66" s="49" t="s">
        <v>161</v>
      </c>
      <c r="C66" s="39">
        <v>0.19554837526907196</v>
      </c>
      <c r="D66" s="58">
        <v>0.19527472888222985</v>
      </c>
      <c r="E66" s="55">
        <v>0</v>
      </c>
      <c r="F66" s="56">
        <v>0</v>
      </c>
    </row>
    <row r="67" spans="1:6" ht="15">
      <c r="A67" s="54" t="s">
        <v>162</v>
      </c>
      <c r="B67" s="57" t="s">
        <v>163</v>
      </c>
      <c r="C67" s="39">
        <v>0.13874339608309486</v>
      </c>
      <c r="D67" s="50">
        <v>0.13879412030844</v>
      </c>
      <c r="E67" s="55">
        <v>0</v>
      </c>
      <c r="F67" s="56">
        <v>0</v>
      </c>
    </row>
    <row r="68" spans="1:6" ht="15">
      <c r="A68" s="54" t="s">
        <v>164</v>
      </c>
      <c r="B68" s="49" t="s">
        <v>165</v>
      </c>
      <c r="C68" s="39">
        <v>0.13405853686208813</v>
      </c>
      <c r="D68" s="50">
        <v>0.13380144781320083</v>
      </c>
      <c r="E68" s="55">
        <v>0</v>
      </c>
      <c r="F68" s="56">
        <v>0</v>
      </c>
    </row>
    <row r="69" spans="1:6" ht="15">
      <c r="A69" s="54" t="s">
        <v>166</v>
      </c>
      <c r="B69" s="49" t="s">
        <v>167</v>
      </c>
      <c r="C69" s="39">
        <v>0.08279098440827862</v>
      </c>
      <c r="D69" s="50">
        <v>0.08263726202910546</v>
      </c>
      <c r="E69" s="55">
        <v>0</v>
      </c>
      <c r="F69" s="56">
        <v>0</v>
      </c>
    </row>
    <row r="70" spans="1:6" ht="15">
      <c r="A70" s="54" t="s">
        <v>168</v>
      </c>
      <c r="B70" s="49" t="s">
        <v>169</v>
      </c>
      <c r="C70" s="39">
        <v>0.12945252279307423</v>
      </c>
      <c r="D70" s="50">
        <v>0.12920984015420178</v>
      </c>
      <c r="E70" s="55">
        <v>0</v>
      </c>
      <c r="F70" s="56">
        <v>0</v>
      </c>
    </row>
    <row r="71" spans="1:6" ht="15">
      <c r="A71" s="54" t="s">
        <v>170</v>
      </c>
      <c r="B71" s="49" t="s">
        <v>171</v>
      </c>
      <c r="C71" s="39">
        <v>0.061034502731790806</v>
      </c>
      <c r="D71" s="50">
        <v>0.06084030199447833</v>
      </c>
      <c r="E71" s="55">
        <v>0</v>
      </c>
      <c r="F71" s="56">
        <v>0</v>
      </c>
    </row>
    <row r="72" spans="1:6" ht="15">
      <c r="A72" s="54" t="s">
        <v>172</v>
      </c>
      <c r="B72" s="49" t="s">
        <v>173</v>
      </c>
      <c r="C72" s="39">
        <v>0.07642414157113732</v>
      </c>
      <c r="D72" s="50">
        <v>0.07623386395107425</v>
      </c>
      <c r="E72" s="55">
        <v>0</v>
      </c>
      <c r="F72" s="56">
        <v>0</v>
      </c>
    </row>
    <row r="73" spans="1:6" ht="15">
      <c r="A73" s="54" t="s">
        <v>174</v>
      </c>
      <c r="B73" s="49" t="s">
        <v>175</v>
      </c>
      <c r="C73" s="39">
        <v>0.1468923820436888</v>
      </c>
      <c r="D73" s="50">
        <v>0.14655116937433427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0.0751768526285015</v>
      </c>
      <c r="D74" s="50">
        <v>0.07563914258009172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0.19154241564459265</v>
      </c>
      <c r="D75" s="50">
        <v>0.1915197327842947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0.0720968668653677</v>
      </c>
      <c r="D76" s="50">
        <v>0.07204412340631175</v>
      </c>
      <c r="E76" s="55">
        <v>0</v>
      </c>
      <c r="F76" s="56">
        <v>0</v>
      </c>
    </row>
    <row r="77" spans="1:6" ht="15">
      <c r="A77" s="54" t="s">
        <v>180</v>
      </c>
      <c r="B77" s="59" t="s">
        <v>182</v>
      </c>
      <c r="C77" s="39">
        <v>0.11399515572824308</v>
      </c>
      <c r="D77" s="50">
        <v>0.11391176099709675</v>
      </c>
      <c r="E77" s="55">
        <v>1</v>
      </c>
      <c r="F77" s="56">
        <v>0</v>
      </c>
    </row>
    <row r="78" spans="1:6" ht="15">
      <c r="A78" s="54" t="s">
        <v>183</v>
      </c>
      <c r="B78" s="49" t="s">
        <v>184</v>
      </c>
      <c r="C78" s="39">
        <v>0.18794779147864135</v>
      </c>
      <c r="D78" s="50">
        <v>0.18726923394908637</v>
      </c>
      <c r="E78" s="55">
        <v>0</v>
      </c>
      <c r="F78" s="56">
        <v>0</v>
      </c>
    </row>
    <row r="79" spans="1:6" ht="15">
      <c r="A79" s="54" t="s">
        <v>185</v>
      </c>
      <c r="B79" s="49" t="s">
        <v>186</v>
      </c>
      <c r="C79" s="39">
        <v>0.1031946408209664</v>
      </c>
      <c r="D79" s="50">
        <v>0.1030175456411759</v>
      </c>
      <c r="E79" s="55">
        <v>0</v>
      </c>
      <c r="F79" s="56">
        <v>0</v>
      </c>
    </row>
    <row r="80" spans="1:6" ht="15">
      <c r="A80" s="54" t="s">
        <v>187</v>
      </c>
      <c r="B80" s="49" t="s">
        <v>188</v>
      </c>
      <c r="C80" s="39">
        <v>0.08037218153380876</v>
      </c>
      <c r="D80" s="50">
        <v>0.08049408748034617</v>
      </c>
      <c r="E80" s="55">
        <v>0</v>
      </c>
      <c r="F80" s="56">
        <v>0</v>
      </c>
    </row>
    <row r="81" spans="1:6" ht="15">
      <c r="A81" s="54" t="s">
        <v>189</v>
      </c>
      <c r="B81" s="49" t="s">
        <v>190</v>
      </c>
      <c r="C81" s="39">
        <v>0.21457852923323747</v>
      </c>
      <c r="D81" s="50">
        <v>0.2147352432037355</v>
      </c>
      <c r="E81" s="55">
        <v>0</v>
      </c>
      <c r="F81" s="56">
        <v>0</v>
      </c>
    </row>
    <row r="82" spans="1:6" ht="15">
      <c r="A82" s="54" t="s">
        <v>191</v>
      </c>
      <c r="B82" s="49" t="s">
        <v>192</v>
      </c>
      <c r="C82" s="39">
        <v>0.06378245322988098</v>
      </c>
      <c r="D82" s="50">
        <v>0.06363223949714346</v>
      </c>
      <c r="E82" s="55">
        <v>0</v>
      </c>
      <c r="F82" s="56">
        <v>0</v>
      </c>
    </row>
    <row r="83" spans="1:6" ht="15">
      <c r="A83" s="54" t="s">
        <v>193</v>
      </c>
      <c r="B83" s="49" t="s">
        <v>194</v>
      </c>
      <c r="C83" s="39">
        <v>0.1678182781463639</v>
      </c>
      <c r="D83" s="50">
        <v>0.1673990729425051</v>
      </c>
      <c r="E83" s="55">
        <v>0</v>
      </c>
      <c r="F83" s="56">
        <v>0</v>
      </c>
    </row>
    <row r="84" spans="1:6" ht="15">
      <c r="A84" s="54" t="s">
        <v>195</v>
      </c>
      <c r="B84" s="49" t="s">
        <v>196</v>
      </c>
      <c r="C84" s="39">
        <v>0.09455156256119816</v>
      </c>
      <c r="D84" s="50">
        <v>0.09461906243581851</v>
      </c>
      <c r="E84" s="55">
        <v>0</v>
      </c>
      <c r="F84" s="56">
        <v>0</v>
      </c>
    </row>
    <row r="85" spans="1:6" ht="15">
      <c r="A85" s="54" t="s">
        <v>197</v>
      </c>
      <c r="B85" s="49" t="s">
        <v>198</v>
      </c>
      <c r="C85" s="39">
        <v>0.2737055052581955</v>
      </c>
      <c r="D85" s="50">
        <v>0.2726868966773051</v>
      </c>
      <c r="E85" s="55">
        <v>0</v>
      </c>
      <c r="F85" s="56">
        <v>0</v>
      </c>
    </row>
    <row r="86" spans="1:6" ht="15">
      <c r="A86" s="54" t="s">
        <v>199</v>
      </c>
      <c r="B86" s="49" t="s">
        <v>200</v>
      </c>
      <c r="C86" s="39">
        <v>0.11680941140970044</v>
      </c>
      <c r="D86" s="50">
        <v>0.11731237125484414</v>
      </c>
      <c r="E86" s="55">
        <v>0</v>
      </c>
      <c r="F86" s="56">
        <v>0</v>
      </c>
    </row>
    <row r="87" spans="1:6" ht="15">
      <c r="A87" s="54" t="s">
        <v>201</v>
      </c>
      <c r="B87" s="57" t="s">
        <v>202</v>
      </c>
      <c r="C87" s="39">
        <v>0.08210551668561104</v>
      </c>
      <c r="D87" s="50">
        <v>0.08202638463507009</v>
      </c>
      <c r="E87" s="55">
        <v>0</v>
      </c>
      <c r="F87" s="56">
        <v>0</v>
      </c>
    </row>
    <row r="88" spans="1:6" ht="15">
      <c r="A88" s="54" t="s">
        <v>203</v>
      </c>
      <c r="B88" s="57" t="s">
        <v>204</v>
      </c>
      <c r="C88" s="39">
        <v>0.14976738979134435</v>
      </c>
      <c r="D88" s="50">
        <v>0.14962630849875969</v>
      </c>
      <c r="E88" s="55">
        <v>0</v>
      </c>
      <c r="F88" s="56">
        <v>0</v>
      </c>
    </row>
    <row r="89" spans="1:6" ht="15">
      <c r="A89" s="54" t="s">
        <v>205</v>
      </c>
      <c r="B89" s="57" t="s">
        <v>206</v>
      </c>
      <c r="C89" s="39">
        <v>0.09330528290780482</v>
      </c>
      <c r="D89" s="50">
        <v>0.09317175054557161</v>
      </c>
      <c r="E89" s="55">
        <v>0</v>
      </c>
      <c r="F89" s="56">
        <v>0</v>
      </c>
    </row>
    <row r="90" spans="1:6" ht="15">
      <c r="A90" s="54" t="s">
        <v>207</v>
      </c>
      <c r="B90" s="57" t="s">
        <v>208</v>
      </c>
      <c r="C90" s="39">
        <v>0.20101313204686597</v>
      </c>
      <c r="D90" s="50">
        <v>0.2011025897456283</v>
      </c>
      <c r="E90" s="55">
        <v>0</v>
      </c>
      <c r="F90" s="56">
        <v>0</v>
      </c>
    </row>
    <row r="91" spans="1:6" ht="15">
      <c r="A91" s="54" t="s">
        <v>209</v>
      </c>
      <c r="B91" s="57" t="s">
        <v>210</v>
      </c>
      <c r="C91" s="39">
        <v>0.07101316948856985</v>
      </c>
      <c r="D91" s="50">
        <v>0.07085126816540777</v>
      </c>
      <c r="E91" s="55">
        <v>0</v>
      </c>
      <c r="F91" s="56">
        <v>0</v>
      </c>
    </row>
    <row r="92" spans="1:6" ht="15">
      <c r="A92" s="54" t="s">
        <v>211</v>
      </c>
      <c r="B92" s="57" t="s">
        <v>212</v>
      </c>
      <c r="C92" s="39">
        <v>0.11173230086722273</v>
      </c>
      <c r="D92" s="50">
        <v>0.11136284093403201</v>
      </c>
      <c r="E92" s="55">
        <v>0</v>
      </c>
      <c r="F92" s="56">
        <v>0</v>
      </c>
    </row>
    <row r="93" spans="1:6" ht="15">
      <c r="A93" s="54" t="s">
        <v>213</v>
      </c>
      <c r="B93" s="57" t="s">
        <v>214</v>
      </c>
      <c r="C93" s="39">
        <v>0.15246364979017418</v>
      </c>
      <c r="D93" s="50">
        <v>0.1519425066662102</v>
      </c>
      <c r="E93" s="55">
        <v>0</v>
      </c>
      <c r="F93" s="56">
        <v>0</v>
      </c>
    </row>
    <row r="94" spans="1:6" ht="15">
      <c r="A94" s="54" t="s">
        <v>215</v>
      </c>
      <c r="B94" s="57" t="s">
        <v>216</v>
      </c>
      <c r="C94" s="39">
        <v>0.20240112196137927</v>
      </c>
      <c r="D94" s="50">
        <v>0.20331851836277443</v>
      </c>
      <c r="E94" s="55">
        <v>1</v>
      </c>
      <c r="F94" s="56">
        <v>0</v>
      </c>
    </row>
    <row r="95" spans="1:6" ht="15">
      <c r="A95" s="54" t="s">
        <v>217</v>
      </c>
      <c r="B95" s="49" t="s">
        <v>218</v>
      </c>
      <c r="C95" s="39">
        <v>0.09662520999141078</v>
      </c>
      <c r="D95" s="50">
        <v>0.09623479141821692</v>
      </c>
      <c r="E95" s="55">
        <v>0</v>
      </c>
      <c r="F95" s="56">
        <v>0</v>
      </c>
    </row>
    <row r="96" spans="1:6" ht="15">
      <c r="A96" s="54" t="s">
        <v>219</v>
      </c>
      <c r="B96" s="49" t="s">
        <v>220</v>
      </c>
      <c r="C96" s="39">
        <v>0.22967854888652828</v>
      </c>
      <c r="D96" s="50">
        <v>0.22964030459107637</v>
      </c>
      <c r="E96" s="55">
        <v>0</v>
      </c>
      <c r="F96" s="56">
        <v>0</v>
      </c>
    </row>
    <row r="97" spans="1:6" ht="15">
      <c r="A97" s="54" t="s">
        <v>221</v>
      </c>
      <c r="B97" s="49" t="s">
        <v>222</v>
      </c>
      <c r="C97" s="39">
        <v>0.11785904595996466</v>
      </c>
      <c r="D97" s="50">
        <v>0.11872563566024423</v>
      </c>
      <c r="E97" s="55">
        <v>0</v>
      </c>
      <c r="F97" s="56">
        <v>0</v>
      </c>
    </row>
    <row r="98" spans="1:6" ht="15">
      <c r="A98" s="54" t="s">
        <v>223</v>
      </c>
      <c r="B98" s="49" t="s">
        <v>224</v>
      </c>
      <c r="C98" s="39">
        <v>0.18841446917850113</v>
      </c>
      <c r="D98" s="50">
        <v>0.1880404353739152</v>
      </c>
      <c r="E98" s="55">
        <v>0</v>
      </c>
      <c r="F98" s="56">
        <v>0</v>
      </c>
    </row>
    <row r="99" spans="1:6" ht="15">
      <c r="A99" s="54" t="s">
        <v>225</v>
      </c>
      <c r="B99" s="57" t="s">
        <v>226</v>
      </c>
      <c r="C99" s="39">
        <v>0.14228472003229473</v>
      </c>
      <c r="D99" s="50">
        <v>0.14225869342872277</v>
      </c>
      <c r="E99" s="55">
        <v>0</v>
      </c>
      <c r="F99" s="56">
        <v>0</v>
      </c>
    </row>
    <row r="100" spans="1:6" ht="15">
      <c r="A100" s="54" t="s">
        <v>227</v>
      </c>
      <c r="B100" s="49" t="s">
        <v>228</v>
      </c>
      <c r="C100" s="39">
        <v>0.12362358774591177</v>
      </c>
      <c r="D100" s="50">
        <v>0.12338493169769775</v>
      </c>
      <c r="E100" s="55">
        <v>0</v>
      </c>
      <c r="F100" s="56">
        <v>0</v>
      </c>
    </row>
    <row r="101" spans="1:6" ht="15">
      <c r="A101" s="54" t="s">
        <v>229</v>
      </c>
      <c r="B101" s="49" t="s">
        <v>230</v>
      </c>
      <c r="C101" s="39">
        <v>0.19074855105466312</v>
      </c>
      <c r="D101" s="50">
        <v>0.19027339184585465</v>
      </c>
      <c r="E101" s="55">
        <v>0</v>
      </c>
      <c r="F101" s="56">
        <v>0</v>
      </c>
    </row>
    <row r="102" spans="1:6" ht="15">
      <c r="A102" s="54" t="s">
        <v>231</v>
      </c>
      <c r="B102" s="49" t="s">
        <v>232</v>
      </c>
      <c r="C102" s="39">
        <v>0.2909179105561709</v>
      </c>
      <c r="D102" s="50">
        <v>0.2909404859424478</v>
      </c>
      <c r="E102" s="55">
        <v>0</v>
      </c>
      <c r="F102" s="56">
        <v>0</v>
      </c>
    </row>
    <row r="103" spans="1:6" ht="15">
      <c r="A103" s="54" t="s">
        <v>233</v>
      </c>
      <c r="B103" s="49" t="s">
        <v>234</v>
      </c>
      <c r="C103" s="39">
        <v>0.1626696118186321</v>
      </c>
      <c r="D103" s="50">
        <v>0.16211745825778598</v>
      </c>
      <c r="E103" s="55">
        <v>0</v>
      </c>
      <c r="F103" s="56">
        <v>0</v>
      </c>
    </row>
    <row r="104" spans="1:6" ht="15">
      <c r="A104" s="54" t="s">
        <v>235</v>
      </c>
      <c r="B104" s="49" t="s">
        <v>236</v>
      </c>
      <c r="C104" s="39">
        <v>0.06432533282250212</v>
      </c>
      <c r="D104" s="50">
        <v>0.06412029298186277</v>
      </c>
      <c r="E104" s="55">
        <v>0</v>
      </c>
      <c r="F104" s="56">
        <v>0</v>
      </c>
    </row>
    <row r="105" spans="1:6" ht="15">
      <c r="A105" s="54" t="s">
        <v>237</v>
      </c>
      <c r="B105" s="49" t="s">
        <v>238</v>
      </c>
      <c r="C105" s="39">
        <v>0.06528790865537007</v>
      </c>
      <c r="D105" s="50">
        <v>0.06529306937652757</v>
      </c>
      <c r="E105" s="55">
        <v>0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0.06000052173313115</v>
      </c>
      <c r="D106" s="50">
        <v>0.06000316874649915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0.24982205792099424</v>
      </c>
      <c r="D107" s="50">
        <v>0.24905749628177537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0.1386061778311437</v>
      </c>
      <c r="D108" s="50">
        <v>0.13811896043805097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0.22124811543265666</v>
      </c>
      <c r="D109" s="50">
        <v>0.22059734609831644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0.30614936784983354</v>
      </c>
      <c r="D110" s="50">
        <v>0.306094894235489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0.306237942095306</v>
      </c>
      <c r="D111" s="50">
        <v>0.3061828812343823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0.3072442122603417</v>
      </c>
      <c r="D112" s="50">
        <v>0.30719122168868934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0.30644151327220936</v>
      </c>
      <c r="D113" s="50">
        <v>0.30638970561063095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0.09138548819820438</v>
      </c>
      <c r="D114" s="50">
        <v>0.09124302395955436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0.06782854581734898</v>
      </c>
      <c r="D115" s="50">
        <v>0.06767140741409003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0.18563956422205022</v>
      </c>
      <c r="D116" s="50">
        <v>0.18562041156501202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0.22118229698217576</v>
      </c>
      <c r="D117" s="50">
        <v>0.2211194710503675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0.2092398982930195</v>
      </c>
      <c r="D118" s="50">
        <v>0.20859008347348307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0.10431054963936551</v>
      </c>
      <c r="D119" s="50">
        <v>0.10400338935227726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0.3467341986134228</v>
      </c>
      <c r="D120" s="50">
        <v>0.3458783550552911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0.17845337221292656</v>
      </c>
      <c r="D121" s="50">
        <v>0.17803641293914385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0.11609050239226315</v>
      </c>
      <c r="D122" s="50">
        <v>0.11573209999049577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0.05840239844640495</v>
      </c>
      <c r="D123" s="50">
        <v>0.058284834869667186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0.10123826879018502</v>
      </c>
      <c r="D124" s="50">
        <v>0.10087649304708576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0.19756730598144898</v>
      </c>
      <c r="D125" s="50">
        <v>0.19697576231320385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0.09986173516167894</v>
      </c>
      <c r="D126" s="50">
        <v>0.09958690959415527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0.11006180536583804</v>
      </c>
      <c r="D127" s="50">
        <v>0.11005677666739848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0.06378713629455174</v>
      </c>
      <c r="D128" s="50">
        <v>0.06359525293613029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0.13419489334702872</v>
      </c>
      <c r="D129" s="50">
        <v>0.1341673447464318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0.38737421752632994</v>
      </c>
      <c r="D130" s="50">
        <v>0.3872681635435424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0.15186487258911846</v>
      </c>
      <c r="D131" s="50">
        <v>0.1518544700672059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0.1008030407497543</v>
      </c>
      <c r="D132" s="50">
        <v>0.10060176383434115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0.08041876078781865</v>
      </c>
      <c r="D133" s="50">
        <v>0.08024235044639894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0.05599472856836272</v>
      </c>
      <c r="D134" s="50">
        <v>0.055802747722322445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0.19756248461406362</v>
      </c>
      <c r="D135" s="50">
        <v>0.19741782304626143</v>
      </c>
      <c r="E135" s="55">
        <v>0</v>
      </c>
      <c r="F135" s="56">
        <v>0</v>
      </c>
    </row>
    <row r="136" spans="1:6" ht="15">
      <c r="A136" s="54" t="s">
        <v>297</v>
      </c>
      <c r="B136" s="49" t="s">
        <v>299</v>
      </c>
      <c r="C136" s="39">
        <v>0.31237371579120626</v>
      </c>
      <c r="D136" s="50">
        <v>0.31214498576913335</v>
      </c>
      <c r="E136" s="55">
        <v>1</v>
      </c>
      <c r="F136" s="56">
        <v>0</v>
      </c>
    </row>
    <row r="137" spans="1:6" ht="15">
      <c r="A137" s="54" t="s">
        <v>300</v>
      </c>
      <c r="B137" s="49" t="s">
        <v>301</v>
      </c>
      <c r="C137" s="39">
        <v>0.20486202164913284</v>
      </c>
      <c r="D137" s="50">
        <v>0.20399855215232493</v>
      </c>
      <c r="E137" s="55">
        <v>0</v>
      </c>
      <c r="F137" s="56">
        <v>0</v>
      </c>
    </row>
    <row r="138" spans="1:6" ht="15">
      <c r="A138" s="54" t="s">
        <v>302</v>
      </c>
      <c r="B138" s="57" t="s">
        <v>303</v>
      </c>
      <c r="C138" s="39">
        <v>0.27139022226420106</v>
      </c>
      <c r="D138" s="50">
        <v>0.27137206604036157</v>
      </c>
      <c r="E138" s="55">
        <v>0</v>
      </c>
      <c r="F138" s="56">
        <v>1</v>
      </c>
    </row>
    <row r="139" spans="1:6" ht="15">
      <c r="A139" s="54" t="s">
        <v>304</v>
      </c>
      <c r="B139" s="57" t="s">
        <v>305</v>
      </c>
      <c r="C139" s="39">
        <v>0.2537254529681342</v>
      </c>
      <c r="D139" s="50">
        <v>0.2529377815941004</v>
      </c>
      <c r="E139" s="55">
        <v>0</v>
      </c>
      <c r="F139" s="56">
        <v>0</v>
      </c>
    </row>
    <row r="140" spans="1:6" ht="15">
      <c r="A140" s="54" t="s">
        <v>306</v>
      </c>
      <c r="B140" s="49" t="s">
        <v>307</v>
      </c>
      <c r="C140" s="39">
        <v>0.2382553752873257</v>
      </c>
      <c r="D140" s="50">
        <v>0.23748379342845255</v>
      </c>
      <c r="E140" s="55">
        <v>0</v>
      </c>
      <c r="F140" s="56">
        <v>0</v>
      </c>
    </row>
    <row r="141" spans="1:6" ht="15">
      <c r="A141" s="54" t="s">
        <v>308</v>
      </c>
      <c r="B141" s="49" t="s">
        <v>309</v>
      </c>
      <c r="C141" s="39">
        <v>0.169706908530036</v>
      </c>
      <c r="D141" s="50">
        <v>0.1693804500432147</v>
      </c>
      <c r="E141" s="55">
        <v>0</v>
      </c>
      <c r="F141" s="56">
        <v>0</v>
      </c>
    </row>
    <row r="142" spans="1:6" ht="15">
      <c r="A142" s="54" t="s">
        <v>310</v>
      </c>
      <c r="B142" s="49" t="s">
        <v>311</v>
      </c>
      <c r="C142" s="39">
        <v>0.3647013232434517</v>
      </c>
      <c r="D142" s="50">
        <v>0.3666042569187648</v>
      </c>
      <c r="E142" s="55">
        <v>0</v>
      </c>
      <c r="F142" s="56">
        <v>0</v>
      </c>
    </row>
    <row r="143" spans="1:6" ht="15">
      <c r="A143" s="54" t="s">
        <v>312</v>
      </c>
      <c r="B143" s="49" t="s">
        <v>313</v>
      </c>
      <c r="C143" s="39">
        <v>0.3593178796124085</v>
      </c>
      <c r="D143" s="50">
        <v>0.36168568743894597</v>
      </c>
      <c r="E143" s="55">
        <v>0</v>
      </c>
      <c r="F143" s="56">
        <v>0</v>
      </c>
    </row>
    <row r="144" spans="1:6" ht="15">
      <c r="A144" s="61" t="s">
        <v>314</v>
      </c>
      <c r="B144" s="49" t="s">
        <v>315</v>
      </c>
      <c r="C144" s="39">
        <v>0.23779932731926312</v>
      </c>
      <c r="D144" s="50">
        <v>0.2369540760324894</v>
      </c>
      <c r="E144" s="55">
        <v>0</v>
      </c>
      <c r="F144" s="56">
        <v>0</v>
      </c>
    </row>
    <row r="145" spans="1:6" ht="15">
      <c r="A145" s="54" t="s">
        <v>316</v>
      </c>
      <c r="B145" s="49" t="s">
        <v>317</v>
      </c>
      <c r="C145" s="39">
        <v>0.08086723282865838</v>
      </c>
      <c r="D145" s="50">
        <v>0.0808611816281962</v>
      </c>
      <c r="E145" s="55">
        <v>0</v>
      </c>
      <c r="F145" s="56">
        <v>0</v>
      </c>
    </row>
    <row r="146" spans="1:6" ht="15">
      <c r="A146" s="54" t="s">
        <v>318</v>
      </c>
      <c r="B146" s="49" t="s">
        <v>319</v>
      </c>
      <c r="C146" s="39">
        <v>0.15421692132883447</v>
      </c>
      <c r="D146" s="50">
        <v>0.15422932653020632</v>
      </c>
      <c r="E146" s="55">
        <v>1</v>
      </c>
      <c r="F146" s="56">
        <v>0</v>
      </c>
    </row>
    <row r="147" spans="1:6" ht="15">
      <c r="A147" s="54" t="s">
        <v>320</v>
      </c>
      <c r="B147" s="49" t="s">
        <v>321</v>
      </c>
      <c r="C147" s="39">
        <v>0.044167963304994985</v>
      </c>
      <c r="D147" s="50">
        <v>0.04407745286362639</v>
      </c>
      <c r="E147" s="55">
        <v>0</v>
      </c>
      <c r="F147" s="56">
        <v>0</v>
      </c>
    </row>
    <row r="148" spans="1:6" ht="15">
      <c r="A148" s="54" t="s">
        <v>322</v>
      </c>
      <c r="B148" s="49" t="s">
        <v>323</v>
      </c>
      <c r="C148" s="39">
        <v>0.10512780326432328</v>
      </c>
      <c r="D148" s="50">
        <v>0.10514705052809328</v>
      </c>
      <c r="E148" s="55">
        <v>1</v>
      </c>
      <c r="F148" s="56">
        <v>0</v>
      </c>
    </row>
    <row r="149" spans="1:6" ht="15">
      <c r="A149" s="54" t="s">
        <v>324</v>
      </c>
      <c r="B149" s="49" t="s">
        <v>325</v>
      </c>
      <c r="C149" s="39">
        <v>0.4281280189557046</v>
      </c>
      <c r="D149" s="50">
        <v>0.4280613411255943</v>
      </c>
      <c r="E149" s="55">
        <v>0</v>
      </c>
      <c r="F149" s="56">
        <v>0</v>
      </c>
    </row>
    <row r="150" spans="1:6" ht="15">
      <c r="A150" s="54" t="s">
        <v>326</v>
      </c>
      <c r="B150" s="49" t="s">
        <v>327</v>
      </c>
      <c r="C150" s="39">
        <v>0.17058589213090164</v>
      </c>
      <c r="D150" s="50">
        <v>0.17055452752771497</v>
      </c>
      <c r="E150" s="55">
        <v>0</v>
      </c>
      <c r="F150" s="56">
        <v>0</v>
      </c>
    </row>
    <row r="151" spans="1:6" ht="15">
      <c r="A151" s="54" t="s">
        <v>328</v>
      </c>
      <c r="B151" s="49" t="s">
        <v>329</v>
      </c>
      <c r="C151" s="39">
        <v>0.07611563332833472</v>
      </c>
      <c r="D151" s="50">
        <v>0.07612329170899329</v>
      </c>
      <c r="E151" s="55">
        <v>0</v>
      </c>
      <c r="F151" s="56">
        <v>0</v>
      </c>
    </row>
    <row r="152" spans="1:6" ht="15">
      <c r="A152" s="54" t="s">
        <v>330</v>
      </c>
      <c r="B152" s="49" t="s">
        <v>331</v>
      </c>
      <c r="C152" s="39">
        <v>0.05831462856048576</v>
      </c>
      <c r="D152" s="50">
        <v>0.05823060363750657</v>
      </c>
      <c r="E152" s="55">
        <v>0</v>
      </c>
      <c r="F152" s="56">
        <v>0</v>
      </c>
    </row>
    <row r="153" spans="1:6" ht="15">
      <c r="A153" s="54" t="s">
        <v>332</v>
      </c>
      <c r="B153" s="49" t="s">
        <v>333</v>
      </c>
      <c r="C153" s="39">
        <v>0.09358362860544181</v>
      </c>
      <c r="D153" s="50">
        <v>0.09332447177467401</v>
      </c>
      <c r="E153" s="55">
        <v>0</v>
      </c>
      <c r="F153" s="56">
        <v>0</v>
      </c>
    </row>
    <row r="154" spans="1:6" ht="15">
      <c r="A154" s="54" t="s">
        <v>334</v>
      </c>
      <c r="B154" s="49" t="s">
        <v>335</v>
      </c>
      <c r="C154" s="39">
        <v>0.06728601661478328</v>
      </c>
      <c r="D154" s="50">
        <v>0.06720037399563156</v>
      </c>
      <c r="E154" s="55">
        <v>0</v>
      </c>
      <c r="F154" s="56">
        <v>0</v>
      </c>
    </row>
    <row r="155" spans="1:6" ht="15">
      <c r="A155" s="54" t="s">
        <v>336</v>
      </c>
      <c r="B155" s="49" t="s">
        <v>337</v>
      </c>
      <c r="C155" s="39">
        <v>0.14639478744430479</v>
      </c>
      <c r="D155" s="50">
        <v>0.14601985932518918</v>
      </c>
      <c r="E155" s="55">
        <v>0</v>
      </c>
      <c r="F155" s="56">
        <v>0</v>
      </c>
    </row>
    <row r="156" spans="1:6" ht="15">
      <c r="A156" s="54" t="s">
        <v>338</v>
      </c>
      <c r="B156" s="49" t="s">
        <v>339</v>
      </c>
      <c r="C156" s="39">
        <v>0.07998785533297009</v>
      </c>
      <c r="D156" s="50">
        <v>0.07973434922770392</v>
      </c>
      <c r="E156" s="55">
        <v>0</v>
      </c>
      <c r="F156" s="56">
        <v>0</v>
      </c>
    </row>
    <row r="157" spans="1:6" ht="15">
      <c r="A157" s="54" t="s">
        <v>340</v>
      </c>
      <c r="B157" s="49" t="s">
        <v>341</v>
      </c>
      <c r="C157" s="39">
        <v>0.21066034380579154</v>
      </c>
      <c r="D157" s="50">
        <v>0.20990761882472148</v>
      </c>
      <c r="E157" s="55">
        <v>0</v>
      </c>
      <c r="F157" s="56">
        <v>0</v>
      </c>
    </row>
    <row r="158" spans="1:6" ht="15">
      <c r="A158" s="54" t="s">
        <v>342</v>
      </c>
      <c r="B158" s="49" t="s">
        <v>343</v>
      </c>
      <c r="C158" s="39">
        <v>0.10968412386422141</v>
      </c>
      <c r="D158" s="50">
        <v>0.109401138524139</v>
      </c>
      <c r="E158" s="55">
        <v>0</v>
      </c>
      <c r="F158" s="56">
        <v>0</v>
      </c>
    </row>
    <row r="159" spans="1:6" ht="15">
      <c r="A159" s="54" t="s">
        <v>344</v>
      </c>
      <c r="B159" s="49" t="s">
        <v>345</v>
      </c>
      <c r="C159" s="39">
        <v>0.11480101892380909</v>
      </c>
      <c r="D159" s="50">
        <v>0.11491193467558822</v>
      </c>
      <c r="E159" s="55">
        <v>0</v>
      </c>
      <c r="F159" s="56">
        <v>0</v>
      </c>
    </row>
    <row r="160" spans="1:6" ht="15">
      <c r="A160" s="54" t="s">
        <v>346</v>
      </c>
      <c r="B160" s="49" t="s">
        <v>347</v>
      </c>
      <c r="C160" s="39">
        <v>0.09248393663864837</v>
      </c>
      <c r="D160" s="50">
        <v>0.09248854044240012</v>
      </c>
      <c r="E160" s="55">
        <v>0</v>
      </c>
      <c r="F160" s="56">
        <v>1</v>
      </c>
    </row>
    <row r="161" spans="1:6" ht="15">
      <c r="A161" s="61" t="s">
        <v>348</v>
      </c>
      <c r="B161" s="49" t="s">
        <v>349</v>
      </c>
      <c r="C161" s="39">
        <v>0.22462399763390284</v>
      </c>
      <c r="D161" s="50">
        <v>0.22401370145221153</v>
      </c>
      <c r="E161" s="55">
        <v>0</v>
      </c>
      <c r="F161" s="56">
        <v>0</v>
      </c>
    </row>
    <row r="162" spans="1:6" ht="15">
      <c r="A162" s="54" t="s">
        <v>350</v>
      </c>
      <c r="B162" s="49" t="s">
        <v>351</v>
      </c>
      <c r="C162" s="39">
        <v>0.16303377161610838</v>
      </c>
      <c r="D162" s="50">
        <v>0.16254161533077666</v>
      </c>
      <c r="E162" s="55">
        <v>0</v>
      </c>
      <c r="F162" s="56">
        <v>0</v>
      </c>
    </row>
    <row r="163" spans="1:6" ht="15">
      <c r="A163" s="54" t="s">
        <v>352</v>
      </c>
      <c r="B163" s="49" t="s">
        <v>353</v>
      </c>
      <c r="C163" s="39">
        <v>0.07561439145699231</v>
      </c>
      <c r="D163" s="50">
        <v>0.07539066573255807</v>
      </c>
      <c r="E163" s="55">
        <v>0</v>
      </c>
      <c r="F163" s="56">
        <v>0</v>
      </c>
    </row>
    <row r="164" spans="1:6" ht="15">
      <c r="A164" s="54" t="s">
        <v>354</v>
      </c>
      <c r="B164" s="49" t="s">
        <v>355</v>
      </c>
      <c r="C164" s="39">
        <v>0.12717929475066364</v>
      </c>
      <c r="D164" s="50">
        <v>0.1269609945839053</v>
      </c>
      <c r="E164" s="55">
        <v>1</v>
      </c>
      <c r="F164" s="56">
        <v>0</v>
      </c>
    </row>
    <row r="165" spans="1:6" ht="15">
      <c r="A165" s="54" t="s">
        <v>356</v>
      </c>
      <c r="B165" s="49" t="s">
        <v>357</v>
      </c>
      <c r="C165" s="39">
        <v>0.17253408008455784</v>
      </c>
      <c r="D165" s="50">
        <v>0.1725889316614709</v>
      </c>
      <c r="E165" s="55">
        <v>0</v>
      </c>
      <c r="F165" s="56">
        <v>0</v>
      </c>
    </row>
    <row r="166" spans="1:6" ht="15">
      <c r="A166" s="54" t="s">
        <v>358</v>
      </c>
      <c r="B166" s="49" t="s">
        <v>359</v>
      </c>
      <c r="C166" s="39">
        <v>0.2774480435884039</v>
      </c>
      <c r="D166" s="50">
        <v>0.27742455071027905</v>
      </c>
      <c r="E166" s="55">
        <v>0</v>
      </c>
      <c r="F166" s="56">
        <v>0</v>
      </c>
    </row>
    <row r="167" spans="1:6" ht="15">
      <c r="A167" s="54" t="s">
        <v>360</v>
      </c>
      <c r="B167" s="57" t="s">
        <v>361</v>
      </c>
      <c r="C167" s="39">
        <v>0.13851630811237703</v>
      </c>
      <c r="D167" s="50">
        <v>0.13836001414701582</v>
      </c>
      <c r="E167" s="55">
        <v>0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0.0646009008183701</v>
      </c>
      <c r="D168" s="50">
        <v>0.06441185734719167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0.24689212118949966</v>
      </c>
      <c r="D169" s="50">
        <v>0.24684875519557464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0.0890686769277512</v>
      </c>
      <c r="D170" s="50">
        <v>0.08879867777185962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0.2038103511462076</v>
      </c>
      <c r="D171" s="50">
        <v>0.20404685204043735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0.12387702477415258</v>
      </c>
      <c r="D172" s="50">
        <v>0.12350158437745283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0.1146873356375968</v>
      </c>
      <c r="D173" s="50">
        <v>0.11436009846326711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0.23944168772870594</v>
      </c>
      <c r="D174" s="50">
        <v>0.24015400087715216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0.1924742237156601</v>
      </c>
      <c r="D175" s="50">
        <v>0.19194702813396505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0.17119684254829726</v>
      </c>
      <c r="D176" s="50">
        <v>0.1707327903636549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0.14728171670940596</v>
      </c>
      <c r="D177" s="58">
        <v>0.14654311288486616</v>
      </c>
      <c r="E177" s="55">
        <v>0</v>
      </c>
      <c r="F177" s="56">
        <v>1</v>
      </c>
    </row>
    <row r="178" spans="1:6" ht="15">
      <c r="A178" s="54" t="s">
        <v>382</v>
      </c>
      <c r="B178" s="57" t="s">
        <v>383</v>
      </c>
      <c r="C178" s="39">
        <v>0.16503526371615665</v>
      </c>
      <c r="D178" s="50">
        <v>0.16448657113500242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0.4493515104099808</v>
      </c>
      <c r="D179" s="50">
        <v>0.4474283801311523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0.15288025032291575</v>
      </c>
      <c r="D180" s="50">
        <v>0.15292719311429012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0.22135839979954866</v>
      </c>
      <c r="D181" s="50">
        <v>0.22084243941892762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0.0891605231279462</v>
      </c>
      <c r="D182" s="50">
        <v>0.08895438206863694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0.10171553427543924</v>
      </c>
      <c r="D183" s="50">
        <v>0.10136937273369045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0.10729315601317378</v>
      </c>
      <c r="D184" s="50">
        <v>0.10740692250660817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0.13289581692872562</v>
      </c>
      <c r="D185" s="50">
        <v>0.13296896048326276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0.057044200572612135</v>
      </c>
      <c r="D186" s="50">
        <v>0.05689019671347312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0.10636450607522008</v>
      </c>
      <c r="D187" s="50">
        <v>0.10606206659346881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0.14070917282985135</v>
      </c>
      <c r="D188" s="50">
        <v>0.14022895152420736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0.07953877818613311</v>
      </c>
      <c r="D189" s="50">
        <v>0.07948589952196242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0.162196442023755</v>
      </c>
      <c r="D190" s="50">
        <v>0.16219292504893437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0.27146031095738765</v>
      </c>
      <c r="D191" s="50">
        <v>0.27096955266098477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0.2446458985512866</v>
      </c>
      <c r="D192" s="50">
        <v>0.24454315231679366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0.1293039225399611</v>
      </c>
      <c r="D193" s="50">
        <v>0.12894692566797375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0.07314331256995225</v>
      </c>
      <c r="D194" s="50">
        <v>0.07290516746549587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0.3035780747330363</v>
      </c>
      <c r="D195" s="50">
        <v>0.30354902915660587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0.1394335610748602</v>
      </c>
      <c r="D196" s="50">
        <v>0.13901307101732058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0.3015949598813864</v>
      </c>
      <c r="D197" s="50">
        <v>0.3026622253344724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0.08565055682872344</v>
      </c>
      <c r="D198" s="50">
        <v>0.08551105263075434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0.20692869234046443</v>
      </c>
      <c r="D199" s="50">
        <v>0.20692203323242828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0.18659774753963193</v>
      </c>
      <c r="D200" s="50">
        <v>0.18662695009668923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0.23288531793533385</v>
      </c>
      <c r="D201" s="50">
        <v>0.2322814737965928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0.24986371241601754</v>
      </c>
      <c r="D202" s="50">
        <v>0.2497587678795756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0.22643324895131506</v>
      </c>
      <c r="D203" s="50">
        <v>0.22574715637901915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0.09726894572955803</v>
      </c>
      <c r="D204" s="50">
        <v>0.0969452801538647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0.13656241657738472</v>
      </c>
      <c r="D205" s="50">
        <v>0.13617439787266925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0.3493423741618239</v>
      </c>
      <c r="D206" s="50">
        <v>0.34879170524015657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0.09188146518600793</v>
      </c>
      <c r="D207" s="50">
        <v>0.09210134992324258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0.198662394708276</v>
      </c>
      <c r="D208" s="50">
        <v>0.19836549704001039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0.15231721880640514</v>
      </c>
      <c r="D209" s="50">
        <v>0.15194065058270978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0.08482857152168019</v>
      </c>
      <c r="D210" s="50">
        <v>0.08457265437359096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0.16256896579767371</v>
      </c>
      <c r="D211" s="50">
        <v>0.162082118176606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0.14324082641158145</v>
      </c>
      <c r="D212" s="58">
        <v>0.14275106268754256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0.10372341420989348</v>
      </c>
      <c r="D213" s="58">
        <v>0.10340266947807478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0.6376867475692314</v>
      </c>
      <c r="D214" s="50">
        <v>0.6375627324386753</v>
      </c>
      <c r="E214" s="55">
        <v>1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0.0837676209560421</v>
      </c>
      <c r="D215" s="50">
        <v>0.0834676669904811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0.16370941261127628</v>
      </c>
      <c r="D216" s="50">
        <v>0.16334902311273222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0.07668165347493627</v>
      </c>
      <c r="D217" s="50">
        <v>0.07652864540389691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0.08385476066000085</v>
      </c>
      <c r="D218" s="50">
        <v>0.08365618174032921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0.1749437448067068</v>
      </c>
      <c r="D219" s="50">
        <v>0.1746678680965635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0.11828552294034714</v>
      </c>
      <c r="D220" s="50">
        <v>0.11798684934476632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0.15864646023091722</v>
      </c>
      <c r="D221" s="50">
        <v>0.1582630500231862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0.2832555756360864</v>
      </c>
      <c r="D222" s="50">
        <v>0.2831862882465427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0.08026936620026306</v>
      </c>
      <c r="D223" s="50">
        <v>0.0799943720571881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0.07156531216981239</v>
      </c>
      <c r="D224" s="50">
        <v>0.07155865333653988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0.11690428215901869</v>
      </c>
      <c r="D225" s="50">
        <v>0.1169021846945992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0.06838920199849743</v>
      </c>
      <c r="D226" s="62">
        <v>0.06839662550732895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0.15504472021153326</v>
      </c>
      <c r="D227" s="50">
        <v>0.15455585878775618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0.06817154141276428</v>
      </c>
      <c r="D228" s="50">
        <v>0.06804188395281525</v>
      </c>
      <c r="E228" s="55">
        <v>0</v>
      </c>
      <c r="F228" s="56">
        <v>0</v>
      </c>
    </row>
    <row r="229" spans="1:6" ht="15">
      <c r="A229" s="54" t="s">
        <v>484</v>
      </c>
      <c r="B229" s="49" t="s">
        <v>485</v>
      </c>
      <c r="C229" s="39">
        <v>0.1862469902182884</v>
      </c>
      <c r="D229" s="50">
        <v>0.18558061341603896</v>
      </c>
      <c r="E229" s="55">
        <v>0</v>
      </c>
      <c r="F229" s="56">
        <v>0</v>
      </c>
    </row>
    <row r="230" spans="1:6" ht="15">
      <c r="A230" s="54" t="s">
        <v>486</v>
      </c>
      <c r="B230" s="49" t="s">
        <v>487</v>
      </c>
      <c r="C230" s="39">
        <v>0.1003223962156316</v>
      </c>
      <c r="D230" s="50">
        <v>0.10076808183191097</v>
      </c>
      <c r="E230" s="55">
        <v>0</v>
      </c>
      <c r="F230" s="56">
        <v>0</v>
      </c>
    </row>
    <row r="231" spans="1:6" ht="15">
      <c r="A231" s="54" t="s">
        <v>488</v>
      </c>
      <c r="B231" s="49" t="s">
        <v>489</v>
      </c>
      <c r="C231" s="39">
        <v>0.10048304181650358</v>
      </c>
      <c r="D231" s="50">
        <v>0.10016740417130518</v>
      </c>
      <c r="E231" s="55">
        <v>0</v>
      </c>
      <c r="F231" s="56">
        <v>0</v>
      </c>
    </row>
    <row r="232" spans="1:6" ht="15">
      <c r="A232" s="54" t="s">
        <v>490</v>
      </c>
      <c r="B232" s="49" t="s">
        <v>491</v>
      </c>
      <c r="C232" s="39">
        <v>0.06884840739869807</v>
      </c>
      <c r="D232" s="50">
        <v>0.06868482093452848</v>
      </c>
      <c r="E232" s="55">
        <v>0</v>
      </c>
      <c r="F232" s="56">
        <v>0</v>
      </c>
    </row>
    <row r="233" spans="1:6" ht="15">
      <c r="A233" s="54" t="s">
        <v>492</v>
      </c>
      <c r="B233" s="49" t="s">
        <v>493</v>
      </c>
      <c r="C233" s="39">
        <v>0.07494541738386058</v>
      </c>
      <c r="D233" s="50">
        <v>0.07472898749390394</v>
      </c>
      <c r="E233" s="55">
        <v>0</v>
      </c>
      <c r="F233" s="56">
        <v>0</v>
      </c>
    </row>
    <row r="234" spans="1:6" ht="15">
      <c r="A234" s="54" t="s">
        <v>494</v>
      </c>
      <c r="B234" s="49" t="s">
        <v>495</v>
      </c>
      <c r="C234" s="39">
        <v>0.14357757055816867</v>
      </c>
      <c r="D234" s="50">
        <v>0.14305478152440218</v>
      </c>
      <c r="E234" s="55">
        <v>0</v>
      </c>
      <c r="F234" s="56">
        <v>0</v>
      </c>
    </row>
    <row r="235" spans="1:6" ht="15">
      <c r="A235" s="54" t="s">
        <v>496</v>
      </c>
      <c r="B235" s="57" t="s">
        <v>497</v>
      </c>
      <c r="C235" s="39">
        <v>0.1755242948444633</v>
      </c>
      <c r="D235" s="50">
        <v>0.17504225753867814</v>
      </c>
      <c r="E235" s="55">
        <v>0</v>
      </c>
      <c r="F235" s="56">
        <v>0</v>
      </c>
    </row>
    <row r="236" spans="1:6" ht="15">
      <c r="A236" s="54" t="s">
        <v>498</v>
      </c>
      <c r="B236" s="49" t="s">
        <v>499</v>
      </c>
      <c r="C236" s="39">
        <v>0.16434844856149963</v>
      </c>
      <c r="D236" s="50">
        <v>0.16435331751186152</v>
      </c>
      <c r="E236" s="55">
        <v>0</v>
      </c>
      <c r="F236" s="56">
        <v>0</v>
      </c>
    </row>
    <row r="237" spans="1:6" ht="15">
      <c r="A237" s="54" t="s">
        <v>500</v>
      </c>
      <c r="B237" s="49" t="s">
        <v>501</v>
      </c>
      <c r="C237" s="39">
        <v>0.2318747418890898</v>
      </c>
      <c r="D237" s="50">
        <v>0.23378521917924483</v>
      </c>
      <c r="E237" s="55">
        <v>0</v>
      </c>
      <c r="F237" s="56">
        <v>0</v>
      </c>
    </row>
    <row r="238" spans="1:6" ht="15">
      <c r="A238" s="54" t="s">
        <v>502</v>
      </c>
      <c r="B238" s="57" t="s">
        <v>503</v>
      </c>
      <c r="C238" s="39">
        <v>0.05320346295694183</v>
      </c>
      <c r="D238" s="50">
        <v>0.05316619397254306</v>
      </c>
      <c r="E238" s="55">
        <v>0</v>
      </c>
      <c r="F238" s="56">
        <v>0</v>
      </c>
    </row>
    <row r="239" spans="1:6" ht="15">
      <c r="A239" s="54" t="s">
        <v>504</v>
      </c>
      <c r="B239" s="49" t="s">
        <v>505</v>
      </c>
      <c r="C239" s="39">
        <v>0.2551467292017447</v>
      </c>
      <c r="D239" s="50">
        <v>0.25456846696088165</v>
      </c>
      <c r="E239" s="55">
        <v>0</v>
      </c>
      <c r="F239" s="56">
        <v>0</v>
      </c>
    </row>
    <row r="240" spans="1:6" ht="15">
      <c r="A240" s="54" t="s">
        <v>506</v>
      </c>
      <c r="B240" s="49" t="s">
        <v>507</v>
      </c>
      <c r="C240" s="39">
        <v>0.16208349821816925</v>
      </c>
      <c r="D240" s="50">
        <v>0.16175233752388435</v>
      </c>
      <c r="E240" s="55">
        <v>0</v>
      </c>
      <c r="F240" s="56">
        <v>0</v>
      </c>
    </row>
    <row r="241" spans="1:6" ht="15">
      <c r="A241" s="54" t="s">
        <v>508</v>
      </c>
      <c r="B241" s="49" t="s">
        <v>509</v>
      </c>
      <c r="C241" s="39">
        <v>0.08512047828961686</v>
      </c>
      <c r="D241" s="50">
        <v>0.08490573694693629</v>
      </c>
      <c r="E241" s="55">
        <v>0</v>
      </c>
      <c r="F241" s="56">
        <v>0</v>
      </c>
    </row>
    <row r="242" spans="1:6" ht="15">
      <c r="A242" s="54" t="s">
        <v>510</v>
      </c>
      <c r="B242" s="49" t="s">
        <v>511</v>
      </c>
      <c r="C242" s="39">
        <v>0.06746586747835065</v>
      </c>
      <c r="D242" s="50">
        <v>0.06722969384904534</v>
      </c>
      <c r="E242" s="55">
        <v>0</v>
      </c>
      <c r="F242" s="56">
        <v>0</v>
      </c>
    </row>
    <row r="243" spans="1:6" ht="15">
      <c r="A243" s="54" t="s">
        <v>512</v>
      </c>
      <c r="B243" s="57" t="s">
        <v>513</v>
      </c>
      <c r="C243" s="39">
        <v>0.07404055538080458</v>
      </c>
      <c r="D243" s="50">
        <v>0.07385950355888787</v>
      </c>
      <c r="E243" s="55">
        <v>0</v>
      </c>
      <c r="F243" s="56">
        <v>0</v>
      </c>
    </row>
    <row r="244" spans="1:6" ht="15">
      <c r="A244" s="54" t="s">
        <v>514</v>
      </c>
      <c r="B244" s="49" t="s">
        <v>515</v>
      </c>
      <c r="C244" s="39">
        <v>0.13202426921542496</v>
      </c>
      <c r="D244" s="50">
        <v>0.131619289517111</v>
      </c>
      <c r="E244" s="55">
        <v>0</v>
      </c>
      <c r="F244" s="56">
        <v>0</v>
      </c>
    </row>
    <row r="245" spans="1:6" ht="15">
      <c r="A245" s="54" t="s">
        <v>516</v>
      </c>
      <c r="B245" s="57" t="s">
        <v>517</v>
      </c>
      <c r="C245" s="39">
        <v>0.1067502871421275</v>
      </c>
      <c r="D245" s="50">
        <v>0.10670903051131594</v>
      </c>
      <c r="E245" s="55">
        <v>0</v>
      </c>
      <c r="F245" s="56">
        <v>0</v>
      </c>
    </row>
    <row r="246" spans="1:6" ht="15">
      <c r="A246" s="54" t="s">
        <v>518</v>
      </c>
      <c r="B246" s="49" t="s">
        <v>519</v>
      </c>
      <c r="C246" s="39">
        <v>0.1939960913147123</v>
      </c>
      <c r="D246" s="50">
        <v>0.1934595073259033</v>
      </c>
      <c r="E246" s="55">
        <v>0</v>
      </c>
      <c r="F246" s="56">
        <v>0</v>
      </c>
    </row>
    <row r="247" spans="1:6" ht="15">
      <c r="A247" s="54" t="s">
        <v>520</v>
      </c>
      <c r="B247" s="49" t="s">
        <v>521</v>
      </c>
      <c r="C247" s="39">
        <v>0.09759567545068258</v>
      </c>
      <c r="D247" s="50">
        <v>0.09733116085392228</v>
      </c>
      <c r="E247" s="55">
        <v>0</v>
      </c>
      <c r="F247" s="56">
        <v>0</v>
      </c>
    </row>
    <row r="248" spans="1:6" ht="15">
      <c r="A248" s="54" t="s">
        <v>522</v>
      </c>
      <c r="B248" s="49" t="s">
        <v>523</v>
      </c>
      <c r="C248" s="39">
        <v>0.07673351897417684</v>
      </c>
      <c r="D248" s="50">
        <v>0.07675970405045658</v>
      </c>
      <c r="E248" s="55">
        <v>0</v>
      </c>
      <c r="F248" s="56">
        <v>0</v>
      </c>
    </row>
    <row r="249" spans="1:6" ht="15">
      <c r="A249" s="61" t="s">
        <v>524</v>
      </c>
      <c r="B249" s="49" t="s">
        <v>525</v>
      </c>
      <c r="C249" s="39">
        <v>0.30918736651479733</v>
      </c>
      <c r="D249" s="50">
        <v>0.30869623762185766</v>
      </c>
      <c r="E249" s="55">
        <v>0</v>
      </c>
      <c r="F249" s="56">
        <v>0</v>
      </c>
    </row>
    <row r="250" spans="1:6" ht="15">
      <c r="A250" s="54" t="s">
        <v>526</v>
      </c>
      <c r="B250" s="49" t="s">
        <v>527</v>
      </c>
      <c r="C250" s="39">
        <v>0.1431439316162671</v>
      </c>
      <c r="D250" s="50">
        <v>0.14272593396142946</v>
      </c>
      <c r="E250" s="55">
        <v>0</v>
      </c>
      <c r="F250" s="56">
        <v>0</v>
      </c>
    </row>
    <row r="251" spans="1:6" ht="15">
      <c r="A251" s="54" t="s">
        <v>528</v>
      </c>
      <c r="B251" s="49" t="s">
        <v>529</v>
      </c>
      <c r="C251" s="39">
        <v>0.18267191877772299</v>
      </c>
      <c r="D251" s="50">
        <v>0.18221301259206196</v>
      </c>
      <c r="E251" s="55">
        <v>0</v>
      </c>
      <c r="F251" s="56">
        <v>0</v>
      </c>
    </row>
    <row r="252" spans="1:6" ht="15">
      <c r="A252" s="54" t="s">
        <v>530</v>
      </c>
      <c r="B252" s="49" t="s">
        <v>531</v>
      </c>
      <c r="C252" s="39">
        <v>0.09267615675895562</v>
      </c>
      <c r="D252" s="50">
        <v>0.09238946625985107</v>
      </c>
      <c r="E252" s="55">
        <v>0</v>
      </c>
      <c r="F252" s="56">
        <v>0</v>
      </c>
    </row>
    <row r="253" spans="1:6" ht="15">
      <c r="A253" s="54" t="s">
        <v>532</v>
      </c>
      <c r="B253" s="49" t="s">
        <v>533</v>
      </c>
      <c r="C253" s="39">
        <v>0.12493017337778424</v>
      </c>
      <c r="D253" s="50">
        <v>0.1248472742657019</v>
      </c>
      <c r="E253" s="55">
        <v>0</v>
      </c>
      <c r="F253" s="56">
        <v>0</v>
      </c>
    </row>
    <row r="254" spans="1:6" ht="15">
      <c r="A254" s="54" t="s">
        <v>534</v>
      </c>
      <c r="B254" s="49" t="s">
        <v>535</v>
      </c>
      <c r="C254" s="39">
        <v>0.19117340772595545</v>
      </c>
      <c r="D254" s="50">
        <v>0.19067927651243283</v>
      </c>
      <c r="E254" s="55">
        <v>0</v>
      </c>
      <c r="F254" s="56">
        <v>0</v>
      </c>
    </row>
    <row r="255" spans="1:6" ht="15">
      <c r="A255" s="54" t="s">
        <v>536</v>
      </c>
      <c r="B255" s="49" t="s">
        <v>537</v>
      </c>
      <c r="C255" s="39">
        <v>0.06254802610390368</v>
      </c>
      <c r="D255" s="50">
        <v>0.06242545897897067</v>
      </c>
      <c r="E255" s="55">
        <v>0</v>
      </c>
      <c r="F255" s="56">
        <v>0</v>
      </c>
    </row>
    <row r="256" spans="1:6" ht="15">
      <c r="A256" s="54" t="s">
        <v>538</v>
      </c>
      <c r="B256" s="49" t="s">
        <v>539</v>
      </c>
      <c r="C256" s="39">
        <v>0.05792079607757825</v>
      </c>
      <c r="D256" s="50">
        <v>0.05783455138835415</v>
      </c>
      <c r="E256" s="55">
        <v>0</v>
      </c>
      <c r="F256" s="56">
        <v>0</v>
      </c>
    </row>
    <row r="257" spans="1:6" ht="15">
      <c r="A257" s="54" t="s">
        <v>540</v>
      </c>
      <c r="B257" s="49" t="s">
        <v>541</v>
      </c>
      <c r="C257" s="39">
        <v>0.054501071286421385</v>
      </c>
      <c r="D257" s="50">
        <v>0.05440531093360878</v>
      </c>
      <c r="E257" s="55">
        <v>0</v>
      </c>
      <c r="F257" s="56">
        <v>0</v>
      </c>
    </row>
    <row r="258" spans="1:6" ht="15">
      <c r="A258" s="54" t="s">
        <v>542</v>
      </c>
      <c r="B258" s="49" t="s">
        <v>543</v>
      </c>
      <c r="C258" s="39">
        <v>0.05616609424142434</v>
      </c>
      <c r="D258" s="50">
        <v>0.055989867819776454</v>
      </c>
      <c r="E258" s="55">
        <v>0</v>
      </c>
      <c r="F258" s="56">
        <v>0</v>
      </c>
    </row>
    <row r="259" spans="1:6" ht="15">
      <c r="A259" s="54" t="s">
        <v>544</v>
      </c>
      <c r="B259" s="49" t="s">
        <v>545</v>
      </c>
      <c r="C259" s="39">
        <v>0.09490490049636773</v>
      </c>
      <c r="D259" s="50">
        <v>0.09468331533146072</v>
      </c>
      <c r="E259" s="55">
        <v>0</v>
      </c>
      <c r="F259" s="56">
        <v>0</v>
      </c>
    </row>
    <row r="260" spans="1:6" ht="15">
      <c r="A260" s="54" t="s">
        <v>546</v>
      </c>
      <c r="B260" s="57" t="s">
        <v>547</v>
      </c>
      <c r="C260" s="39">
        <v>0.10379205583877345</v>
      </c>
      <c r="D260" s="50">
        <v>0.10371477506832254</v>
      </c>
      <c r="E260" s="55">
        <v>0</v>
      </c>
      <c r="F260" s="56">
        <v>0</v>
      </c>
    </row>
    <row r="261" spans="1:6" ht="15">
      <c r="A261" s="54" t="s">
        <v>548</v>
      </c>
      <c r="B261" s="49" t="s">
        <v>549</v>
      </c>
      <c r="C261" s="39">
        <v>0.11834103824531259</v>
      </c>
      <c r="D261" s="50">
        <v>0.1181634610872833</v>
      </c>
      <c r="E261" s="55">
        <v>0</v>
      </c>
      <c r="F261" s="56">
        <v>0</v>
      </c>
    </row>
    <row r="262" spans="1:6" ht="15">
      <c r="A262" s="54" t="s">
        <v>550</v>
      </c>
      <c r="B262" s="49" t="s">
        <v>551</v>
      </c>
      <c r="C262" s="39">
        <v>0.07256967169598152</v>
      </c>
      <c r="D262" s="50">
        <v>0.07241942073035079</v>
      </c>
      <c r="E262" s="55">
        <v>0</v>
      </c>
      <c r="F262" s="56">
        <v>0</v>
      </c>
    </row>
    <row r="263" spans="1:6" ht="15">
      <c r="A263" s="54" t="s">
        <v>552</v>
      </c>
      <c r="B263" s="49" t="s">
        <v>553</v>
      </c>
      <c r="C263" s="39">
        <v>0.12705802142955105</v>
      </c>
      <c r="D263" s="50">
        <v>0.12706163930880474</v>
      </c>
      <c r="E263" s="55">
        <v>0</v>
      </c>
      <c r="F263" s="56">
        <v>0</v>
      </c>
    </row>
    <row r="264" spans="1:6" ht="15">
      <c r="A264" s="54" t="s">
        <v>554</v>
      </c>
      <c r="B264" s="49" t="s">
        <v>555</v>
      </c>
      <c r="C264" s="39">
        <v>0.18059982556398044</v>
      </c>
      <c r="D264" s="50">
        <v>0.18011165111239902</v>
      </c>
      <c r="E264" s="55">
        <v>0</v>
      </c>
      <c r="F264" s="56">
        <v>0</v>
      </c>
    </row>
    <row r="265" spans="1:6" ht="15">
      <c r="A265" s="54" t="s">
        <v>556</v>
      </c>
      <c r="B265" s="57" t="s">
        <v>557</v>
      </c>
      <c r="C265" s="39">
        <v>0.11287169742851716</v>
      </c>
      <c r="D265" s="58">
        <v>0.11253214130438685</v>
      </c>
      <c r="E265" s="55">
        <v>0</v>
      </c>
      <c r="F265" s="56">
        <v>0</v>
      </c>
    </row>
    <row r="266" spans="1:6" ht="15">
      <c r="A266" s="54" t="s">
        <v>558</v>
      </c>
      <c r="B266" s="49" t="s">
        <v>559</v>
      </c>
      <c r="C266" s="39">
        <v>0.07705815007807032</v>
      </c>
      <c r="D266" s="58">
        <v>0.07684766993741783</v>
      </c>
      <c r="E266" s="55">
        <v>0</v>
      </c>
      <c r="F266" s="56">
        <v>0</v>
      </c>
    </row>
    <row r="267" spans="1:6" ht="15">
      <c r="A267" s="54" t="s">
        <v>560</v>
      </c>
      <c r="B267" s="49" t="s">
        <v>561</v>
      </c>
      <c r="C267" s="39">
        <v>0.12489534230493457</v>
      </c>
      <c r="D267" s="50">
        <v>0.12489595235928809</v>
      </c>
      <c r="E267" s="55">
        <v>0</v>
      </c>
      <c r="F267" s="56">
        <v>0</v>
      </c>
    </row>
    <row r="268" spans="1:6" ht="15">
      <c r="A268" s="54" t="s">
        <v>562</v>
      </c>
      <c r="B268" s="49" t="s">
        <v>563</v>
      </c>
      <c r="C268" s="39">
        <v>0.3013935632300712</v>
      </c>
      <c r="D268" s="50">
        <v>0.3014139697807231</v>
      </c>
      <c r="E268" s="55">
        <v>0</v>
      </c>
      <c r="F268" s="56">
        <v>0</v>
      </c>
    </row>
    <row r="269" spans="1:6" ht="15">
      <c r="A269" s="54" t="s">
        <v>564</v>
      </c>
      <c r="B269" s="49" t="s">
        <v>565</v>
      </c>
      <c r="C269" s="39">
        <v>0.13915498550593694</v>
      </c>
      <c r="D269" s="50">
        <v>0.13877547426679632</v>
      </c>
      <c r="E269" s="55">
        <v>0</v>
      </c>
      <c r="F269" s="56">
        <v>0</v>
      </c>
    </row>
    <row r="270" spans="1:6" ht="15">
      <c r="A270" s="54" t="s">
        <v>566</v>
      </c>
      <c r="B270" s="49" t="s">
        <v>567</v>
      </c>
      <c r="C270" s="39">
        <v>0.10950290605257781</v>
      </c>
      <c r="D270" s="50">
        <v>0.1091371224169387</v>
      </c>
      <c r="E270" s="55">
        <v>0</v>
      </c>
      <c r="F270" s="56">
        <v>0</v>
      </c>
    </row>
    <row r="271" spans="1:6" ht="15">
      <c r="A271" s="54" t="s">
        <v>568</v>
      </c>
      <c r="B271" s="49" t="s">
        <v>569</v>
      </c>
      <c r="C271" s="39">
        <v>0.09930603130884115</v>
      </c>
      <c r="D271" s="50">
        <v>0.09932904100153157</v>
      </c>
      <c r="E271" s="55">
        <v>0</v>
      </c>
      <c r="F271" s="56">
        <v>0</v>
      </c>
    </row>
    <row r="272" spans="1:6" ht="15">
      <c r="A272" s="54" t="s">
        <v>570</v>
      </c>
      <c r="B272" s="49" t="s">
        <v>571</v>
      </c>
      <c r="C272" s="39">
        <v>0.07485235114937291</v>
      </c>
      <c r="D272" s="50">
        <v>0.07469408314499426</v>
      </c>
      <c r="E272" s="55">
        <v>0</v>
      </c>
      <c r="F272" s="56">
        <v>0</v>
      </c>
    </row>
    <row r="273" spans="1:6" ht="15">
      <c r="A273" s="54" t="s">
        <v>572</v>
      </c>
      <c r="B273" s="49" t="s">
        <v>573</v>
      </c>
      <c r="C273" s="39">
        <v>0.0712510637656186</v>
      </c>
      <c r="D273" s="50">
        <v>0.07100135681844152</v>
      </c>
      <c r="E273" s="55">
        <v>0</v>
      </c>
      <c r="F273" s="56">
        <v>0</v>
      </c>
    </row>
    <row r="274" spans="1:6" ht="15">
      <c r="A274" s="54" t="s">
        <v>574</v>
      </c>
      <c r="B274" s="49" t="s">
        <v>575</v>
      </c>
      <c r="C274" s="39">
        <v>0.11561326013905979</v>
      </c>
      <c r="D274" s="50">
        <v>0.11561659914049716</v>
      </c>
      <c r="E274" s="55">
        <v>0</v>
      </c>
      <c r="F274" s="56">
        <v>0</v>
      </c>
    </row>
    <row r="275" spans="1:6" ht="15">
      <c r="A275" s="54" t="s">
        <v>576</v>
      </c>
      <c r="B275" s="49" t="s">
        <v>577</v>
      </c>
      <c r="C275" s="39">
        <v>0.1905926585225003</v>
      </c>
      <c r="D275" s="50">
        <v>0.19058558811135703</v>
      </c>
      <c r="E275" s="55">
        <v>0</v>
      </c>
      <c r="F275" s="56">
        <v>0</v>
      </c>
    </row>
    <row r="276" spans="1:6" ht="15">
      <c r="A276" s="54" t="s">
        <v>578</v>
      </c>
      <c r="B276" s="49" t="s">
        <v>579</v>
      </c>
      <c r="C276" s="39">
        <v>0.250493909170072</v>
      </c>
      <c r="D276" s="50">
        <v>0.24986859336065181</v>
      </c>
      <c r="E276" s="55">
        <v>0</v>
      </c>
      <c r="F276" s="56">
        <v>0</v>
      </c>
    </row>
    <row r="277" spans="1:6" ht="15">
      <c r="A277" s="61" t="s">
        <v>580</v>
      </c>
      <c r="B277" s="49" t="s">
        <v>581</v>
      </c>
      <c r="C277" s="39">
        <v>0.098009046769687</v>
      </c>
      <c r="D277" s="50">
        <v>0.09802369008653988</v>
      </c>
      <c r="E277" s="55">
        <v>0</v>
      </c>
      <c r="F277" s="56">
        <v>0</v>
      </c>
    </row>
    <row r="278" spans="1:6" ht="15">
      <c r="A278" s="54" t="s">
        <v>582</v>
      </c>
      <c r="B278" s="49" t="s">
        <v>583</v>
      </c>
      <c r="C278" s="39">
        <v>0.031816541228603445</v>
      </c>
      <c r="D278" s="50">
        <v>0.031726825444767064</v>
      </c>
      <c r="E278" s="55">
        <v>0</v>
      </c>
      <c r="F278" s="56">
        <v>0</v>
      </c>
    </row>
    <row r="279" spans="1:6" ht="15">
      <c r="A279" s="54" t="s">
        <v>584</v>
      </c>
      <c r="B279" s="49" t="s">
        <v>585</v>
      </c>
      <c r="C279" s="39">
        <v>0.027369964804963523</v>
      </c>
      <c r="D279" s="50">
        <v>0.027320171267126107</v>
      </c>
      <c r="E279" s="55">
        <v>0</v>
      </c>
      <c r="F279" s="56">
        <v>0</v>
      </c>
    </row>
    <row r="280" spans="1:6" ht="15">
      <c r="A280" s="54" t="s">
        <v>586</v>
      </c>
      <c r="B280" s="49" t="s">
        <v>587</v>
      </c>
      <c r="C280" s="39">
        <v>0.16077181118942216</v>
      </c>
      <c r="D280" s="50">
        <v>0.16033961017863044</v>
      </c>
      <c r="E280" s="55">
        <v>0</v>
      </c>
      <c r="F280" s="56">
        <v>0</v>
      </c>
    </row>
    <row r="281" spans="1:6" ht="15">
      <c r="A281" s="54" t="s">
        <v>588</v>
      </c>
      <c r="B281" s="49" t="s">
        <v>589</v>
      </c>
      <c r="C281" s="39">
        <v>0.06401785565885867</v>
      </c>
      <c r="D281" s="50">
        <v>0.06405405607790293</v>
      </c>
      <c r="E281" s="55">
        <v>0</v>
      </c>
      <c r="F281" s="56">
        <v>0</v>
      </c>
    </row>
    <row r="282" spans="1:6" ht="15">
      <c r="A282" s="54" t="s">
        <v>590</v>
      </c>
      <c r="B282" s="49" t="s">
        <v>591</v>
      </c>
      <c r="C282" s="39">
        <v>0.21415582213034315</v>
      </c>
      <c r="D282" s="50">
        <v>0.2136035392304148</v>
      </c>
      <c r="E282" s="55">
        <v>0</v>
      </c>
      <c r="F282" s="56">
        <v>0</v>
      </c>
    </row>
    <row r="283" spans="1:6" ht="15">
      <c r="A283" s="54" t="s">
        <v>592</v>
      </c>
      <c r="B283" s="57" t="s">
        <v>593</v>
      </c>
      <c r="C283" s="39">
        <v>0.33016146663688545</v>
      </c>
      <c r="D283" s="58">
        <v>0.33031105004404987</v>
      </c>
      <c r="E283" s="55">
        <v>0</v>
      </c>
      <c r="F283" s="56">
        <v>1</v>
      </c>
    </row>
    <row r="284" spans="1:6" ht="15">
      <c r="A284" s="54" t="s">
        <v>594</v>
      </c>
      <c r="B284" s="49" t="s">
        <v>595</v>
      </c>
      <c r="C284" s="39">
        <v>0.7579122663048412</v>
      </c>
      <c r="D284" s="58">
        <v>0.757706113674665</v>
      </c>
      <c r="E284" s="55">
        <v>0</v>
      </c>
      <c r="F284" s="56">
        <v>0</v>
      </c>
    </row>
    <row r="285" spans="1:6" ht="15">
      <c r="A285" s="54" t="s">
        <v>596</v>
      </c>
      <c r="B285" s="49" t="s">
        <v>597</v>
      </c>
      <c r="C285" s="39">
        <v>0.012731588612214283</v>
      </c>
      <c r="D285" s="58">
        <v>0.012705252051047998</v>
      </c>
      <c r="E285" s="55">
        <v>0</v>
      </c>
      <c r="F285" s="56">
        <v>0</v>
      </c>
    </row>
    <row r="286" spans="1:6" ht="15">
      <c r="A286" s="54" t="s">
        <v>598</v>
      </c>
      <c r="B286" s="49" t="s">
        <v>599</v>
      </c>
      <c r="C286" s="39">
        <v>0.01678283732174981</v>
      </c>
      <c r="D286" s="58">
        <v>0.0167490367385381</v>
      </c>
      <c r="E286" s="55">
        <v>0</v>
      </c>
      <c r="F286" s="56">
        <v>0</v>
      </c>
    </row>
    <row r="287" spans="1:6" ht="15">
      <c r="A287" s="54" t="s">
        <v>600</v>
      </c>
      <c r="B287" s="49" t="s">
        <v>601</v>
      </c>
      <c r="C287" s="39">
        <v>0.08565889970979162</v>
      </c>
      <c r="D287" s="50">
        <v>0.08544218528755665</v>
      </c>
      <c r="E287" s="55">
        <v>0</v>
      </c>
      <c r="F287" s="56">
        <v>0</v>
      </c>
    </row>
    <row r="288" spans="1:6" ht="15">
      <c r="A288" s="54" t="s">
        <v>602</v>
      </c>
      <c r="B288" s="49" t="s">
        <v>603</v>
      </c>
      <c r="C288" s="39">
        <v>0.22872340577062455</v>
      </c>
      <c r="D288" s="58">
        <v>0.22854766067239815</v>
      </c>
      <c r="E288" s="55">
        <v>0</v>
      </c>
      <c r="F288" s="56">
        <v>0</v>
      </c>
    </row>
    <row r="289" spans="1:6" ht="15">
      <c r="A289" s="54" t="s">
        <v>604</v>
      </c>
      <c r="B289" s="49" t="s">
        <v>605</v>
      </c>
      <c r="C289" s="39">
        <v>0.21068717563486908</v>
      </c>
      <c r="D289" s="50">
        <v>0.2102545393191462</v>
      </c>
      <c r="E289" s="55">
        <v>0</v>
      </c>
      <c r="F289" s="56">
        <v>0</v>
      </c>
    </row>
    <row r="290" spans="1:6" ht="15">
      <c r="A290" s="54" t="s">
        <v>606</v>
      </c>
      <c r="B290" s="49" t="s">
        <v>607</v>
      </c>
      <c r="C290" s="39">
        <v>0.3098178827358814</v>
      </c>
      <c r="D290" s="50">
        <v>0.30988485563728674</v>
      </c>
      <c r="E290" s="55">
        <v>0</v>
      </c>
      <c r="F290" s="56">
        <v>0</v>
      </c>
    </row>
    <row r="291" spans="1:6" ht="15">
      <c r="A291" s="54" t="s">
        <v>608</v>
      </c>
      <c r="B291" s="49" t="s">
        <v>609</v>
      </c>
      <c r="C291" s="39">
        <v>0.17221053460154434</v>
      </c>
      <c r="D291" s="50">
        <v>0.17163773865612839</v>
      </c>
      <c r="E291" s="55">
        <v>0</v>
      </c>
      <c r="F291" s="56">
        <v>0</v>
      </c>
    </row>
    <row r="292" spans="1:6" ht="15">
      <c r="A292" s="54" t="s">
        <v>610</v>
      </c>
      <c r="B292" s="49" t="s">
        <v>611</v>
      </c>
      <c r="C292" s="39">
        <v>0.13300520147864753</v>
      </c>
      <c r="D292" s="50">
        <v>0.13262364021899758</v>
      </c>
      <c r="E292" s="55">
        <v>0</v>
      </c>
      <c r="F292" s="56">
        <v>0</v>
      </c>
    </row>
    <row r="293" spans="1:6" ht="15">
      <c r="A293" s="54" t="s">
        <v>612</v>
      </c>
      <c r="B293" s="49" t="s">
        <v>613</v>
      </c>
      <c r="C293" s="39">
        <v>0.061851065582473934</v>
      </c>
      <c r="D293" s="50">
        <v>0.06164741736518667</v>
      </c>
      <c r="E293" s="55">
        <v>0</v>
      </c>
      <c r="F293" s="56">
        <v>0</v>
      </c>
    </row>
    <row r="294" spans="1:6" ht="15">
      <c r="A294" s="54" t="s">
        <v>614</v>
      </c>
      <c r="B294" s="49" t="s">
        <v>615</v>
      </c>
      <c r="C294" s="39">
        <v>0.140001080985717</v>
      </c>
      <c r="D294" s="50">
        <v>0.13964221853889924</v>
      </c>
      <c r="E294" s="55">
        <v>0</v>
      </c>
      <c r="F294" s="56">
        <v>0</v>
      </c>
    </row>
    <row r="295" spans="1:6" ht="15">
      <c r="A295" s="54" t="s">
        <v>616</v>
      </c>
      <c r="B295" s="49" t="s">
        <v>617</v>
      </c>
      <c r="C295" s="39">
        <v>0.2219978645891482</v>
      </c>
      <c r="D295" s="50">
        <v>0.22178790065028536</v>
      </c>
      <c r="E295" s="55">
        <v>0</v>
      </c>
      <c r="F295" s="56">
        <v>0</v>
      </c>
    </row>
    <row r="296" spans="1:6" ht="15">
      <c r="A296" s="54" t="s">
        <v>618</v>
      </c>
      <c r="B296" s="49" t="s">
        <v>619</v>
      </c>
      <c r="C296" s="39">
        <v>0.08259800682126323</v>
      </c>
      <c r="D296" s="50">
        <v>0.08228426005740391</v>
      </c>
      <c r="E296" s="55">
        <v>0</v>
      </c>
      <c r="F296" s="56">
        <v>0</v>
      </c>
    </row>
    <row r="297" spans="1:6" ht="15">
      <c r="A297" s="54" t="s">
        <v>620</v>
      </c>
      <c r="B297" s="49" t="s">
        <v>621</v>
      </c>
      <c r="C297" s="39">
        <v>0.0989020880526996</v>
      </c>
      <c r="D297" s="50">
        <v>0.09891994444656332</v>
      </c>
      <c r="E297" s="55">
        <v>0</v>
      </c>
      <c r="F297" s="56">
        <v>0</v>
      </c>
    </row>
    <row r="298" spans="1:6" ht="15">
      <c r="A298" s="54" t="s">
        <v>622</v>
      </c>
      <c r="B298" s="49" t="s">
        <v>623</v>
      </c>
      <c r="C298" s="39">
        <v>0.08330650114122837</v>
      </c>
      <c r="D298" s="50">
        <v>0.08312217199562465</v>
      </c>
      <c r="E298" s="55">
        <v>0</v>
      </c>
      <c r="F298" s="56">
        <v>0</v>
      </c>
    </row>
    <row r="299" spans="1:6" ht="15">
      <c r="A299" s="54" t="s">
        <v>624</v>
      </c>
      <c r="B299" s="49" t="s">
        <v>625</v>
      </c>
      <c r="C299" s="39">
        <v>0.3150028139005037</v>
      </c>
      <c r="D299" s="50">
        <v>0.3149428300712728</v>
      </c>
      <c r="E299" s="55">
        <v>0</v>
      </c>
      <c r="F299" s="56">
        <v>0</v>
      </c>
    </row>
    <row r="300" spans="1:6" ht="15">
      <c r="A300" s="54" t="s">
        <v>626</v>
      </c>
      <c r="B300" s="49" t="s">
        <v>627</v>
      </c>
      <c r="C300" s="39">
        <v>0.01900271225845615</v>
      </c>
      <c r="D300" s="50">
        <v>0.01894063343071598</v>
      </c>
      <c r="E300" s="55">
        <v>0</v>
      </c>
      <c r="F300" s="56">
        <v>0</v>
      </c>
    </row>
    <row r="301" spans="1:6" ht="15">
      <c r="A301" s="54" t="s">
        <v>628</v>
      </c>
      <c r="B301" s="49" t="s">
        <v>629</v>
      </c>
      <c r="C301" s="39">
        <v>0.04814950283886304</v>
      </c>
      <c r="D301" s="50">
        <v>0.0480186650682733</v>
      </c>
      <c r="E301" s="55">
        <v>0</v>
      </c>
      <c r="F301" s="56">
        <v>0</v>
      </c>
    </row>
    <row r="302" spans="1:6" ht="15">
      <c r="A302" s="54" t="s">
        <v>630</v>
      </c>
      <c r="B302" s="49" t="s">
        <v>631</v>
      </c>
      <c r="C302" s="39">
        <v>0.11459349565247748</v>
      </c>
      <c r="D302" s="50">
        <v>0.11430451735482638</v>
      </c>
      <c r="E302" s="55">
        <v>0</v>
      </c>
      <c r="F302" s="56">
        <v>0</v>
      </c>
    </row>
    <row r="303" spans="1:6" ht="15">
      <c r="A303" s="54" t="s">
        <v>632</v>
      </c>
      <c r="B303" s="49" t="s">
        <v>633</v>
      </c>
      <c r="C303" s="39">
        <v>0.05905707716364026</v>
      </c>
      <c r="D303" s="50">
        <v>0.05894625985622124</v>
      </c>
      <c r="E303" s="55">
        <v>0</v>
      </c>
      <c r="F303" s="56">
        <v>0</v>
      </c>
    </row>
    <row r="304" spans="1:6" ht="15">
      <c r="A304" s="54" t="s">
        <v>634</v>
      </c>
      <c r="B304" s="49" t="s">
        <v>635</v>
      </c>
      <c r="C304" s="39">
        <v>0.11822801810678503</v>
      </c>
      <c r="D304" s="50">
        <v>0.11785390851094206</v>
      </c>
      <c r="E304" s="55">
        <v>0</v>
      </c>
      <c r="F304" s="56">
        <v>0</v>
      </c>
    </row>
    <row r="305" spans="1:6" ht="15">
      <c r="A305" s="54" t="s">
        <v>636</v>
      </c>
      <c r="B305" s="49" t="s">
        <v>637</v>
      </c>
      <c r="C305" s="39">
        <v>0.056814326027495005</v>
      </c>
      <c r="D305" s="50">
        <v>0.056729936512826915</v>
      </c>
      <c r="E305" s="55">
        <v>0</v>
      </c>
      <c r="F305" s="56">
        <v>0</v>
      </c>
    </row>
    <row r="306" spans="1:6" ht="15">
      <c r="A306" s="54" t="s">
        <v>638</v>
      </c>
      <c r="B306" s="49" t="s">
        <v>639</v>
      </c>
      <c r="C306" s="39">
        <v>0.05790277888382254</v>
      </c>
      <c r="D306" s="50">
        <v>0.057782388911798224</v>
      </c>
      <c r="E306" s="55">
        <v>0</v>
      </c>
      <c r="F306" s="56">
        <v>0</v>
      </c>
    </row>
    <row r="307" spans="1:6" ht="15">
      <c r="A307" s="54" t="s">
        <v>640</v>
      </c>
      <c r="B307" s="57" t="s">
        <v>641</v>
      </c>
      <c r="C307" s="39">
        <v>0.054815110251294596</v>
      </c>
      <c r="D307" s="50">
        <v>0.054718311822748104</v>
      </c>
      <c r="E307" s="55">
        <v>0</v>
      </c>
      <c r="F307" s="56">
        <v>0</v>
      </c>
    </row>
    <row r="308" spans="1:6" ht="15">
      <c r="A308" s="54" t="s">
        <v>642</v>
      </c>
      <c r="B308" s="49" t="s">
        <v>643</v>
      </c>
      <c r="C308" s="39">
        <v>0.06759042507794022</v>
      </c>
      <c r="D308" s="50">
        <v>0.06747029832421869</v>
      </c>
      <c r="E308" s="55">
        <v>0</v>
      </c>
      <c r="F308" s="56">
        <v>0</v>
      </c>
    </row>
    <row r="309" spans="1:6" ht="15">
      <c r="A309" s="54" t="s">
        <v>644</v>
      </c>
      <c r="B309" s="49" t="s">
        <v>645</v>
      </c>
      <c r="C309" s="39">
        <v>0.009497586974545842</v>
      </c>
      <c r="D309" s="50">
        <v>0.009474219507443916</v>
      </c>
      <c r="E309" s="55">
        <v>0</v>
      </c>
      <c r="F309" s="56">
        <v>0</v>
      </c>
    </row>
    <row r="310" spans="1:6" ht="15">
      <c r="A310" s="54" t="s">
        <v>646</v>
      </c>
      <c r="B310" s="49" t="s">
        <v>647</v>
      </c>
      <c r="C310" s="39">
        <v>0.07087041772840104</v>
      </c>
      <c r="D310" s="50">
        <v>0.07082067685558835</v>
      </c>
      <c r="E310" s="55">
        <v>0</v>
      </c>
      <c r="F310" s="56">
        <v>0</v>
      </c>
    </row>
    <row r="311" spans="1:6" ht="15">
      <c r="A311" s="54" t="s">
        <v>648</v>
      </c>
      <c r="B311" s="49" t="s">
        <v>649</v>
      </c>
      <c r="C311" s="39">
        <v>0.0843787241880284</v>
      </c>
      <c r="D311" s="50">
        <v>0.08425096155425607</v>
      </c>
      <c r="E311" s="55">
        <v>0</v>
      </c>
      <c r="F311" s="56">
        <v>0</v>
      </c>
    </row>
    <row r="312" spans="1:6" ht="15">
      <c r="A312" s="54" t="s">
        <v>650</v>
      </c>
      <c r="B312" s="49" t="s">
        <v>651</v>
      </c>
      <c r="C312" s="39">
        <v>0.14105632176264302</v>
      </c>
      <c r="D312" s="50">
        <v>0.1405957386980185</v>
      </c>
      <c r="E312" s="55">
        <v>0</v>
      </c>
      <c r="F312" s="56">
        <v>0</v>
      </c>
    </row>
    <row r="313" spans="1:6" ht="15">
      <c r="A313" s="54" t="s">
        <v>652</v>
      </c>
      <c r="B313" s="49" t="s">
        <v>653</v>
      </c>
      <c r="C313" s="39">
        <v>0.02802660292848382</v>
      </c>
      <c r="D313" s="50">
        <v>0.028001462701087748</v>
      </c>
      <c r="E313" s="55">
        <v>0</v>
      </c>
      <c r="F313" s="56">
        <v>0</v>
      </c>
    </row>
    <row r="314" spans="1:6" ht="15">
      <c r="A314" s="54" t="s">
        <v>654</v>
      </c>
      <c r="B314" s="57" t="s">
        <v>655</v>
      </c>
      <c r="C314" s="39">
        <v>0.0888040162488575</v>
      </c>
      <c r="D314" s="50">
        <v>0.08879845750777468</v>
      </c>
      <c r="E314" s="55">
        <v>0</v>
      </c>
      <c r="F314" s="56">
        <v>0</v>
      </c>
    </row>
    <row r="315" spans="1:6" ht="15">
      <c r="A315" s="54" t="s">
        <v>656</v>
      </c>
      <c r="B315" s="49" t="s">
        <v>657</v>
      </c>
      <c r="C315" s="39">
        <v>0.05931965583095144</v>
      </c>
      <c r="D315" s="50">
        <v>0.059239297549863325</v>
      </c>
      <c r="E315" s="55">
        <v>0</v>
      </c>
      <c r="F315" s="56">
        <v>0</v>
      </c>
    </row>
    <row r="316" spans="1:6" ht="15">
      <c r="A316" s="54" t="s">
        <v>658</v>
      </c>
      <c r="B316" s="49" t="s">
        <v>659</v>
      </c>
      <c r="C316" s="39">
        <v>0.06203805525160765</v>
      </c>
      <c r="D316" s="50">
        <v>0.061940714269010315</v>
      </c>
      <c r="E316" s="55">
        <v>0</v>
      </c>
      <c r="F316" s="56">
        <v>0</v>
      </c>
    </row>
    <row r="317" spans="1:6" ht="15">
      <c r="A317" s="54" t="s">
        <v>660</v>
      </c>
      <c r="B317" s="57" t="s">
        <v>661</v>
      </c>
      <c r="C317" s="39">
        <v>0.06185311846791984</v>
      </c>
      <c r="D317" s="50">
        <v>0.061754661404485954</v>
      </c>
      <c r="E317" s="55">
        <v>0</v>
      </c>
      <c r="F317" s="56">
        <v>0</v>
      </c>
    </row>
    <row r="318" spans="1:6" ht="15">
      <c r="A318" s="54" t="s">
        <v>660</v>
      </c>
      <c r="B318" s="57" t="s">
        <v>662</v>
      </c>
      <c r="C318" s="39">
        <v>0.09779836737142555</v>
      </c>
      <c r="D318" s="50">
        <v>0.09764269308533417</v>
      </c>
      <c r="E318" s="55">
        <v>1</v>
      </c>
      <c r="F318" s="56">
        <v>0</v>
      </c>
    </row>
    <row r="319" spans="1:6" ht="15">
      <c r="A319" s="54" t="s">
        <v>663</v>
      </c>
      <c r="B319" s="49" t="s">
        <v>664</v>
      </c>
      <c r="C319" s="39">
        <v>0.0557349813286209</v>
      </c>
      <c r="D319" s="50">
        <v>0.055551498447108556</v>
      </c>
      <c r="E319" s="55">
        <v>0</v>
      </c>
      <c r="F319" s="56">
        <v>0</v>
      </c>
    </row>
    <row r="320" spans="1:6" ht="15">
      <c r="A320" s="54" t="s">
        <v>665</v>
      </c>
      <c r="B320" s="49" t="s">
        <v>666</v>
      </c>
      <c r="C320" s="39">
        <v>0.04586580153449121</v>
      </c>
      <c r="D320" s="50">
        <v>0.04575655615775513</v>
      </c>
      <c r="E320" s="55">
        <v>0</v>
      </c>
      <c r="F320" s="56">
        <v>0</v>
      </c>
    </row>
    <row r="321" spans="1:6" ht="15">
      <c r="A321" s="54" t="s">
        <v>667</v>
      </c>
      <c r="B321" s="57" t="s">
        <v>668</v>
      </c>
      <c r="C321" s="39">
        <v>0.04631229338630101</v>
      </c>
      <c r="D321" s="50">
        <v>0.04621488030104122</v>
      </c>
      <c r="E321" s="55">
        <v>0</v>
      </c>
      <c r="F321" s="56">
        <v>0</v>
      </c>
    </row>
    <row r="322" spans="1:6" ht="15">
      <c r="A322" s="54" t="s">
        <v>669</v>
      </c>
      <c r="B322" s="49" t="s">
        <v>670</v>
      </c>
      <c r="C322" s="39">
        <v>0.09695647155522008</v>
      </c>
      <c r="D322" s="50">
        <v>0.09706010822130814</v>
      </c>
      <c r="E322" s="55">
        <v>0</v>
      </c>
      <c r="F322" s="56">
        <v>0</v>
      </c>
    </row>
    <row r="323" spans="1:6" ht="15">
      <c r="A323" s="54" t="s">
        <v>671</v>
      </c>
      <c r="B323" s="49" t="s">
        <v>672</v>
      </c>
      <c r="C323" s="39">
        <v>0.06493649470844187</v>
      </c>
      <c r="D323" s="50">
        <v>0.06495255999497862</v>
      </c>
      <c r="E323" s="55">
        <v>0</v>
      </c>
      <c r="F323" s="56">
        <v>0</v>
      </c>
    </row>
    <row r="324" spans="1:6" ht="15">
      <c r="A324" s="54" t="s">
        <v>673</v>
      </c>
      <c r="B324" s="49" t="s">
        <v>674</v>
      </c>
      <c r="C324" s="39">
        <v>0.10654955301156133</v>
      </c>
      <c r="D324" s="50">
        <v>0.10670323167877659</v>
      </c>
      <c r="E324" s="55">
        <v>0</v>
      </c>
      <c r="F324" s="56">
        <v>0</v>
      </c>
    </row>
    <row r="325" spans="1:6" ht="15">
      <c r="A325" s="54" t="s">
        <v>675</v>
      </c>
      <c r="B325" s="57" t="s">
        <v>676</v>
      </c>
      <c r="C325" s="39">
        <v>0.07664854740647808</v>
      </c>
      <c r="D325" s="50">
        <v>0.07659685616422882</v>
      </c>
      <c r="E325" s="55">
        <v>0</v>
      </c>
      <c r="F325" s="56">
        <v>0</v>
      </c>
    </row>
    <row r="326" spans="1:6" ht="15">
      <c r="A326" s="54" t="s">
        <v>677</v>
      </c>
      <c r="B326" s="49" t="s">
        <v>678</v>
      </c>
      <c r="C326" s="39">
        <v>0.05826556005998469</v>
      </c>
      <c r="D326" s="50">
        <v>0.05827102171032056</v>
      </c>
      <c r="E326" s="55">
        <v>0</v>
      </c>
      <c r="F326" s="56">
        <v>0</v>
      </c>
    </row>
    <row r="327" spans="1:6" ht="15">
      <c r="A327" s="54" t="s">
        <v>679</v>
      </c>
      <c r="B327" s="49" t="s">
        <v>680</v>
      </c>
      <c r="C327" s="39">
        <v>0.06239758391485327</v>
      </c>
      <c r="D327" s="50">
        <v>0.06231761271253727</v>
      </c>
      <c r="E327" s="55">
        <v>0</v>
      </c>
      <c r="F327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58" t="str">
        <f>"INTER-COMMODITY SPREAD CHARGES EFFECTIVE ON "&amp;'OPTIONS - MARGIN INTERVALS'!A1</f>
        <v>INTER-COMMODITY SPREAD CHARGES EFFECTIVE ON JANUARY 25, 2023</v>
      </c>
      <c r="B2" s="159"/>
      <c r="C2" s="16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4"/>
      <c r="B4" s="156"/>
      <c r="C4" s="167"/>
    </row>
    <row r="5" spans="1:3" ht="15">
      <c r="A5" s="75" t="s">
        <v>935</v>
      </c>
      <c r="B5" s="76">
        <v>0.2</v>
      </c>
      <c r="C5" s="77">
        <v>0.2</v>
      </c>
    </row>
    <row r="6" spans="1:3" ht="15">
      <c r="A6" s="75" t="s">
        <v>936</v>
      </c>
      <c r="B6" s="76">
        <v>0.9</v>
      </c>
      <c r="C6" s="77">
        <v>0.9</v>
      </c>
    </row>
    <row r="7" spans="1:3" ht="15">
      <c r="A7" s="75" t="s">
        <v>937</v>
      </c>
      <c r="B7" s="76">
        <v>1</v>
      </c>
      <c r="C7" s="77">
        <v>1</v>
      </c>
    </row>
    <row r="8" spans="1:3" ht="15">
      <c r="A8" s="75" t="s">
        <v>938</v>
      </c>
      <c r="B8" s="76">
        <v>0.9</v>
      </c>
      <c r="C8" s="77">
        <v>0.9</v>
      </c>
    </row>
    <row r="9" spans="1:3" ht="15">
      <c r="A9" s="75" t="s">
        <v>939</v>
      </c>
      <c r="B9" s="76">
        <v>0.9</v>
      </c>
      <c r="C9" s="77">
        <v>0.9</v>
      </c>
    </row>
    <row r="10" spans="1:3" ht="15">
      <c r="A10" s="75" t="s">
        <v>940</v>
      </c>
      <c r="B10" s="76">
        <v>0</v>
      </c>
      <c r="C10" s="77">
        <v>0</v>
      </c>
    </row>
    <row r="11" spans="1:3" ht="15">
      <c r="A11" s="75" t="s">
        <v>941</v>
      </c>
      <c r="B11" s="76">
        <v>0</v>
      </c>
      <c r="C11" s="77">
        <v>0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942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25 JANVIER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943</v>
      </c>
      <c r="C5" s="64">
        <v>0.13514831686438994</v>
      </c>
      <c r="D5" s="40">
        <v>0.13485179951150011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0.15751602941169135</v>
      </c>
      <c r="D6" s="45">
        <v>0.157212822787444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0.335342185021142</v>
      </c>
      <c r="D7" s="50">
        <v>0.3355096725148966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0.059037067055620326</v>
      </c>
      <c r="D8" s="50">
        <v>0.05886206838338308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0.16306365412678586</v>
      </c>
      <c r="D9" s="50">
        <v>0.16254646174878268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0.10968281273811759</v>
      </c>
      <c r="D10" s="50">
        <v>0.10945110534257634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0.1734237542130905</v>
      </c>
      <c r="D11" s="50">
        <v>0.17305739265278253</v>
      </c>
      <c r="E11" s="51">
        <v>1</v>
      </c>
      <c r="F11" s="52">
        <v>0</v>
      </c>
    </row>
    <row r="12" spans="1:6" ht="15">
      <c r="A12" s="48" t="s">
        <v>53</v>
      </c>
      <c r="B12" s="49" t="s">
        <v>944</v>
      </c>
      <c r="C12" s="39">
        <v>0.1487004269878801</v>
      </c>
      <c r="D12" s="50">
        <v>0.14826632218701502</v>
      </c>
      <c r="E12" s="51">
        <v>0</v>
      </c>
      <c r="F12" s="52">
        <v>0</v>
      </c>
    </row>
    <row r="13" spans="1:6" ht="15">
      <c r="A13" s="48" t="s">
        <v>55</v>
      </c>
      <c r="B13" s="49" t="s">
        <v>945</v>
      </c>
      <c r="C13" s="39">
        <v>0.14988139744219497</v>
      </c>
      <c r="D13" s="50">
        <v>0.15001902290853805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0.18488603721134775</v>
      </c>
      <c r="D14" s="50">
        <v>0.1844438156452388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0.10944060675901361</v>
      </c>
      <c r="D15" s="50">
        <v>0.1093267540479011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0.11067924860323627</v>
      </c>
      <c r="D16" s="50">
        <v>0.11069107669745679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0.08110286007880611</v>
      </c>
      <c r="D17" s="50">
        <v>0.08100162191830279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0.09977420077473526</v>
      </c>
      <c r="D18" s="50">
        <v>0.09965779347763401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0.14546018566950542</v>
      </c>
      <c r="D19" s="50">
        <v>0.14521496883615626</v>
      </c>
      <c r="E19" s="51">
        <v>0</v>
      </c>
      <c r="F19" s="52">
        <v>0</v>
      </c>
    </row>
    <row r="20" spans="1:6" ht="15">
      <c r="A20" s="48" t="s">
        <v>69</v>
      </c>
      <c r="B20" s="49" t="s">
        <v>946</v>
      </c>
      <c r="C20" s="39">
        <v>0.13097870257781757</v>
      </c>
      <c r="D20" s="50">
        <v>0.13067107994775334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0.13304034997418368</v>
      </c>
      <c r="D21" s="50">
        <v>0.13255674615752697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0.15105637366938898</v>
      </c>
      <c r="D22" s="50">
        <v>0.15108416830921473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0.2979889182885002</v>
      </c>
      <c r="D23" s="50">
        <v>0.2977296458679304</v>
      </c>
      <c r="E23" s="51">
        <v>0</v>
      </c>
      <c r="F23" s="52">
        <v>0</v>
      </c>
    </row>
    <row r="24" spans="1:6" ht="15">
      <c r="A24" s="48" t="s">
        <v>77</v>
      </c>
      <c r="B24" s="49" t="s">
        <v>78</v>
      </c>
      <c r="C24" s="39">
        <v>0.07446016471309726</v>
      </c>
      <c r="D24" s="50">
        <v>0.07428982720905755</v>
      </c>
      <c r="E24" s="51">
        <v>0</v>
      </c>
      <c r="F24" s="52">
        <v>0</v>
      </c>
    </row>
    <row r="25" spans="1:6" ht="15">
      <c r="A25" s="48" t="s">
        <v>79</v>
      </c>
      <c r="B25" s="49" t="s">
        <v>80</v>
      </c>
      <c r="C25" s="39">
        <v>0.15003450660919498</v>
      </c>
      <c r="D25" s="50">
        <v>0.14954745933550048</v>
      </c>
      <c r="E25" s="51">
        <v>0</v>
      </c>
      <c r="F25" s="52">
        <v>0</v>
      </c>
    </row>
    <row r="26" spans="1:6" ht="15">
      <c r="A26" s="48" t="s">
        <v>81</v>
      </c>
      <c r="B26" s="49" t="s">
        <v>82</v>
      </c>
      <c r="C26" s="39">
        <v>0.11786451937711892</v>
      </c>
      <c r="D26" s="50">
        <v>0.11809895565141154</v>
      </c>
      <c r="E26" s="51">
        <v>0</v>
      </c>
      <c r="F26" s="52">
        <v>0</v>
      </c>
    </row>
    <row r="27" spans="1:6" ht="15">
      <c r="A27" s="48" t="s">
        <v>83</v>
      </c>
      <c r="B27" s="49" t="s">
        <v>84</v>
      </c>
      <c r="C27" s="39">
        <v>0.09909448748099775</v>
      </c>
      <c r="D27" s="50">
        <v>0.098867322224256</v>
      </c>
      <c r="E27" s="51">
        <v>0</v>
      </c>
      <c r="F27" s="52">
        <v>0</v>
      </c>
    </row>
    <row r="28" spans="1:6" ht="15">
      <c r="A28" s="48" t="s">
        <v>85</v>
      </c>
      <c r="B28" s="49" t="s">
        <v>86</v>
      </c>
      <c r="C28" s="39">
        <v>0.19438452667252745</v>
      </c>
      <c r="D28" s="50">
        <v>0.19186174734609038</v>
      </c>
      <c r="E28" s="51">
        <v>0</v>
      </c>
      <c r="F28" s="52">
        <v>0</v>
      </c>
    </row>
    <row r="29" spans="1:6" ht="15">
      <c r="A29" s="48" t="s">
        <v>87</v>
      </c>
      <c r="B29" s="49" t="s">
        <v>88</v>
      </c>
      <c r="C29" s="39">
        <v>0.1495812707225769</v>
      </c>
      <c r="D29" s="50">
        <v>0.14959574086095326</v>
      </c>
      <c r="E29" s="51">
        <v>0</v>
      </c>
      <c r="F29" s="52">
        <v>0</v>
      </c>
    </row>
    <row r="30" spans="1:6" ht="15">
      <c r="A30" s="48" t="s">
        <v>89</v>
      </c>
      <c r="B30" s="49" t="s">
        <v>947</v>
      </c>
      <c r="C30" s="39">
        <v>0.17249302832620658</v>
      </c>
      <c r="D30" s="50">
        <v>0.1718803380712297</v>
      </c>
      <c r="E30" s="51">
        <v>0</v>
      </c>
      <c r="F30" s="52">
        <v>0</v>
      </c>
    </row>
    <row r="31" spans="1:6" ht="15">
      <c r="A31" s="48" t="s">
        <v>91</v>
      </c>
      <c r="B31" s="57" t="s">
        <v>948</v>
      </c>
      <c r="C31" s="39">
        <v>0.06473398118831583</v>
      </c>
      <c r="D31" s="50">
        <v>0.06473016212105057</v>
      </c>
      <c r="E31" s="51">
        <v>0</v>
      </c>
      <c r="F31" s="52">
        <v>0</v>
      </c>
    </row>
    <row r="32" spans="1:6" ht="15">
      <c r="A32" s="48" t="s">
        <v>93</v>
      </c>
      <c r="B32" s="49" t="s">
        <v>94</v>
      </c>
      <c r="C32" s="39">
        <v>0.11973612360365889</v>
      </c>
      <c r="D32" s="50">
        <v>0.11936249809515316</v>
      </c>
      <c r="E32" s="51">
        <v>0</v>
      </c>
      <c r="F32" s="52">
        <v>0</v>
      </c>
    </row>
    <row r="33" spans="1:6" ht="15">
      <c r="A33" s="48" t="s">
        <v>95</v>
      </c>
      <c r="B33" s="49" t="s">
        <v>96</v>
      </c>
      <c r="C33" s="39">
        <v>0.07981295017392258</v>
      </c>
      <c r="D33" s="50">
        <v>0.0796740669467222</v>
      </c>
      <c r="E33" s="51">
        <v>0</v>
      </c>
      <c r="F33" s="52">
        <v>0</v>
      </c>
    </row>
    <row r="34" spans="1:6" ht="15">
      <c r="A34" s="48" t="s">
        <v>97</v>
      </c>
      <c r="B34" s="49" t="s">
        <v>98</v>
      </c>
      <c r="C34" s="39">
        <v>0.07147815714396796</v>
      </c>
      <c r="D34" s="50">
        <v>0.07165678284126971</v>
      </c>
      <c r="E34" s="51">
        <v>0</v>
      </c>
      <c r="F34" s="52">
        <v>0</v>
      </c>
    </row>
    <row r="35" spans="1:6" ht="15">
      <c r="A35" s="48" t="s">
        <v>99</v>
      </c>
      <c r="B35" s="57" t="s">
        <v>100</v>
      </c>
      <c r="C35" s="39">
        <v>0.09878404367204859</v>
      </c>
      <c r="D35" s="50">
        <v>0.09879049636693295</v>
      </c>
      <c r="E35" s="51">
        <v>0</v>
      </c>
      <c r="F35" s="52">
        <v>0</v>
      </c>
    </row>
    <row r="36" spans="1:6" ht="15">
      <c r="A36" s="48" t="s">
        <v>101</v>
      </c>
      <c r="B36" s="49" t="s">
        <v>102</v>
      </c>
      <c r="C36" s="39">
        <v>0.20951703538584182</v>
      </c>
      <c r="D36" s="50">
        <v>0.2086662056931801</v>
      </c>
      <c r="E36" s="51">
        <v>0</v>
      </c>
      <c r="F36" s="52">
        <v>0</v>
      </c>
    </row>
    <row r="37" spans="1:6" ht="15">
      <c r="A37" s="48" t="s">
        <v>103</v>
      </c>
      <c r="B37" s="49" t="s">
        <v>949</v>
      </c>
      <c r="C37" s="39">
        <v>0.10852284199857408</v>
      </c>
      <c r="D37" s="50">
        <v>0.1087200928007926</v>
      </c>
      <c r="E37" s="51">
        <v>0</v>
      </c>
      <c r="F37" s="52">
        <v>0</v>
      </c>
    </row>
    <row r="38" spans="1:6" ht="15">
      <c r="A38" s="48" t="s">
        <v>105</v>
      </c>
      <c r="B38" s="49" t="s">
        <v>106</v>
      </c>
      <c r="C38" s="39">
        <v>0.16313858722487395</v>
      </c>
      <c r="D38" s="50">
        <v>0.16271911628538188</v>
      </c>
      <c r="E38" s="51">
        <v>0</v>
      </c>
      <c r="F38" s="52">
        <v>0</v>
      </c>
    </row>
    <row r="39" spans="1:6" ht="15">
      <c r="A39" s="48" t="s">
        <v>107</v>
      </c>
      <c r="B39" s="49" t="s">
        <v>108</v>
      </c>
      <c r="C39" s="39">
        <v>0.3863800657710289</v>
      </c>
      <c r="D39" s="50">
        <v>0.3853963609889618</v>
      </c>
      <c r="E39" s="51">
        <v>0</v>
      </c>
      <c r="F39" s="52">
        <v>0</v>
      </c>
    </row>
    <row r="40" spans="1:6" ht="15">
      <c r="A40" s="48" t="s">
        <v>109</v>
      </c>
      <c r="B40" s="49" t="s">
        <v>110</v>
      </c>
      <c r="C40" s="39">
        <v>0.20136754005537433</v>
      </c>
      <c r="D40" s="50">
        <v>0.20435881011980872</v>
      </c>
      <c r="E40" s="51">
        <v>0</v>
      </c>
      <c r="F40" s="52">
        <v>0</v>
      </c>
    </row>
    <row r="41" spans="1:6" ht="15">
      <c r="A41" s="48" t="s">
        <v>111</v>
      </c>
      <c r="B41" s="49" t="s">
        <v>112</v>
      </c>
      <c r="C41" s="39">
        <v>0.10685594559134623</v>
      </c>
      <c r="D41" s="50">
        <v>0.10653215156388574</v>
      </c>
      <c r="E41" s="51">
        <v>0</v>
      </c>
      <c r="F41" s="52">
        <v>0</v>
      </c>
    </row>
    <row r="42" spans="1:6" ht="15">
      <c r="A42" s="48" t="s">
        <v>113</v>
      </c>
      <c r="B42" s="49" t="s">
        <v>950</v>
      </c>
      <c r="C42" s="39">
        <v>0.07509595897664512</v>
      </c>
      <c r="D42" s="50">
        <v>0.07497052093955517</v>
      </c>
      <c r="E42" s="51">
        <v>0</v>
      </c>
      <c r="F42" s="52">
        <v>0</v>
      </c>
    </row>
    <row r="43" spans="1:6" ht="15">
      <c r="A43" s="48" t="s">
        <v>115</v>
      </c>
      <c r="B43" s="49" t="s">
        <v>951</v>
      </c>
      <c r="C43" s="39">
        <v>0.09816421208904202</v>
      </c>
      <c r="D43" s="50">
        <v>0.09822622630952564</v>
      </c>
      <c r="E43" s="51">
        <v>0</v>
      </c>
      <c r="F43" s="52">
        <v>0</v>
      </c>
    </row>
    <row r="44" spans="1:6" ht="15">
      <c r="A44" s="48" t="s">
        <v>117</v>
      </c>
      <c r="B44" s="49" t="s">
        <v>952</v>
      </c>
      <c r="C44" s="39">
        <v>0.09704443858875579</v>
      </c>
      <c r="D44" s="50">
        <v>0.09707316825493432</v>
      </c>
      <c r="E44" s="51">
        <v>0</v>
      </c>
      <c r="F44" s="52">
        <v>1</v>
      </c>
    </row>
    <row r="45" spans="1:6" ht="15">
      <c r="A45" s="48" t="s">
        <v>119</v>
      </c>
      <c r="B45" s="49" t="s">
        <v>953</v>
      </c>
      <c r="C45" s="39">
        <v>0.07014845060405998</v>
      </c>
      <c r="D45" s="50">
        <v>0.07000826969905284</v>
      </c>
      <c r="E45" s="51">
        <v>0</v>
      </c>
      <c r="F45" s="52">
        <v>0</v>
      </c>
    </row>
    <row r="46" spans="1:6" ht="15">
      <c r="A46" s="48" t="s">
        <v>121</v>
      </c>
      <c r="B46" s="49" t="s">
        <v>122</v>
      </c>
      <c r="C46" s="39">
        <v>0.22853079215067362</v>
      </c>
      <c r="D46" s="50">
        <v>0.22849391037989714</v>
      </c>
      <c r="E46" s="51">
        <v>0</v>
      </c>
      <c r="F46" s="52">
        <v>0</v>
      </c>
    </row>
    <row r="47" spans="1:6" ht="15">
      <c r="A47" s="48" t="s">
        <v>123</v>
      </c>
      <c r="B47" s="49" t="s">
        <v>124</v>
      </c>
      <c r="C47" s="39">
        <v>0.22855529264388302</v>
      </c>
      <c r="D47" s="50">
        <v>0.22851853271948983</v>
      </c>
      <c r="E47" s="51">
        <v>0</v>
      </c>
      <c r="F47" s="52">
        <v>0</v>
      </c>
    </row>
    <row r="48" spans="1:6" ht="15">
      <c r="A48" s="48" t="s">
        <v>125</v>
      </c>
      <c r="B48" s="49" t="s">
        <v>126</v>
      </c>
      <c r="C48" s="39">
        <v>0.22890232392981208</v>
      </c>
      <c r="D48" s="50">
        <v>0.22886944598535364</v>
      </c>
      <c r="E48" s="51">
        <v>0</v>
      </c>
      <c r="F48" s="52">
        <v>0</v>
      </c>
    </row>
    <row r="49" spans="1:6" ht="15">
      <c r="A49" s="48" t="s">
        <v>127</v>
      </c>
      <c r="B49" s="57" t="s">
        <v>128</v>
      </c>
      <c r="C49" s="39">
        <v>0.16190229791776256</v>
      </c>
      <c r="D49" s="50">
        <v>0.16192906728316656</v>
      </c>
      <c r="E49" s="51">
        <v>0</v>
      </c>
      <c r="F49" s="52">
        <v>0</v>
      </c>
    </row>
    <row r="50" spans="1:6" ht="15">
      <c r="A50" s="48" t="s">
        <v>129</v>
      </c>
      <c r="B50" s="57" t="s">
        <v>130</v>
      </c>
      <c r="C50" s="39">
        <v>0.15289098124755565</v>
      </c>
      <c r="D50" s="50">
        <v>0.15256617882751233</v>
      </c>
      <c r="E50" s="51">
        <v>0</v>
      </c>
      <c r="F50" s="52">
        <v>0</v>
      </c>
    </row>
    <row r="51" spans="1:6" ht="15">
      <c r="A51" s="48" t="s">
        <v>131</v>
      </c>
      <c r="B51" s="57" t="s">
        <v>132</v>
      </c>
      <c r="C51" s="39">
        <v>0.11993719194005709</v>
      </c>
      <c r="D51" s="50">
        <v>0.11995164941102833</v>
      </c>
      <c r="E51" s="51">
        <v>0</v>
      </c>
      <c r="F51" s="52">
        <v>0</v>
      </c>
    </row>
    <row r="52" spans="1:6" ht="15">
      <c r="A52" s="48" t="s">
        <v>133</v>
      </c>
      <c r="B52" s="49" t="s">
        <v>134</v>
      </c>
      <c r="C52" s="39">
        <v>0.07706335669622326</v>
      </c>
      <c r="D52" s="50">
        <v>0.07709329607913964</v>
      </c>
      <c r="E52" s="51">
        <v>0</v>
      </c>
      <c r="F52" s="52">
        <v>0</v>
      </c>
    </row>
    <row r="53" spans="1:6" ht="15">
      <c r="A53" s="48" t="s">
        <v>135</v>
      </c>
      <c r="B53" s="49" t="s">
        <v>136</v>
      </c>
      <c r="C53" s="39">
        <v>0.1325187098170888</v>
      </c>
      <c r="D53" s="50">
        <v>0.13209515026497065</v>
      </c>
      <c r="E53" s="51">
        <v>0</v>
      </c>
      <c r="F53" s="52">
        <v>0</v>
      </c>
    </row>
    <row r="54" spans="1:6" ht="15">
      <c r="A54" s="48" t="s">
        <v>137</v>
      </c>
      <c r="B54" s="49" t="s">
        <v>954</v>
      </c>
      <c r="C54" s="39">
        <v>0.08363304183100302</v>
      </c>
      <c r="D54" s="50">
        <v>0.08329950916276074</v>
      </c>
      <c r="E54" s="51">
        <v>0</v>
      </c>
      <c r="F54" s="52">
        <v>0</v>
      </c>
    </row>
    <row r="55" spans="1:6" ht="15">
      <c r="A55" s="48" t="s">
        <v>139</v>
      </c>
      <c r="B55" s="49" t="s">
        <v>140</v>
      </c>
      <c r="C55" s="39">
        <v>0.07413906587024587</v>
      </c>
      <c r="D55" s="50">
        <v>0.07391272033055762</v>
      </c>
      <c r="E55" s="51">
        <v>0</v>
      </c>
      <c r="F55" s="52">
        <v>0</v>
      </c>
    </row>
    <row r="56" spans="1:6" ht="15">
      <c r="A56" s="54" t="s">
        <v>141</v>
      </c>
      <c r="B56" s="49" t="s">
        <v>955</v>
      </c>
      <c r="C56" s="39">
        <v>0.1407555374693529</v>
      </c>
      <c r="D56" s="50">
        <v>0.14051498556493072</v>
      </c>
      <c r="E56" s="51">
        <v>0</v>
      </c>
      <c r="F56" s="52">
        <v>0</v>
      </c>
    </row>
    <row r="57" spans="1:6" ht="15">
      <c r="A57" s="48" t="s">
        <v>143</v>
      </c>
      <c r="B57" s="49" t="s">
        <v>144</v>
      </c>
      <c r="C57" s="39">
        <v>0.17714160899700754</v>
      </c>
      <c r="D57" s="50">
        <v>0.1764904804152987</v>
      </c>
      <c r="E57" s="51">
        <v>0</v>
      </c>
      <c r="F57" s="52">
        <v>0</v>
      </c>
    </row>
    <row r="58" spans="1:6" ht="15">
      <c r="A58" s="48" t="s">
        <v>145</v>
      </c>
      <c r="B58" s="49" t="s">
        <v>146</v>
      </c>
      <c r="C58" s="39">
        <v>0.11108190370459692</v>
      </c>
      <c r="D58" s="50">
        <v>0.11109247778046982</v>
      </c>
      <c r="E58" s="51">
        <v>0</v>
      </c>
      <c r="F58" s="52">
        <v>0</v>
      </c>
    </row>
    <row r="59" spans="1:6" ht="15">
      <c r="A59" s="48" t="s">
        <v>147</v>
      </c>
      <c r="B59" s="49" t="s">
        <v>148</v>
      </c>
      <c r="C59" s="39">
        <v>0.21889543156547156</v>
      </c>
      <c r="D59" s="50">
        <v>0.2184157568673663</v>
      </c>
      <c r="E59" s="51">
        <v>0</v>
      </c>
      <c r="F59" s="52">
        <v>0</v>
      </c>
    </row>
    <row r="60" spans="1:6" ht="15">
      <c r="A60" s="48" t="s">
        <v>149</v>
      </c>
      <c r="B60" s="49" t="s">
        <v>150</v>
      </c>
      <c r="C60" s="39">
        <v>0.10792733000092442</v>
      </c>
      <c r="D60" s="50">
        <v>0.10829228391696559</v>
      </c>
      <c r="E60" s="51">
        <v>0</v>
      </c>
      <c r="F60" s="52">
        <v>0</v>
      </c>
    </row>
    <row r="61" spans="1:6" ht="15">
      <c r="A61" s="48" t="s">
        <v>151</v>
      </c>
      <c r="B61" s="49" t="s">
        <v>152</v>
      </c>
      <c r="C61" s="79">
        <v>0.113464593053652</v>
      </c>
      <c r="D61" s="58">
        <v>0.11338290995636188</v>
      </c>
      <c r="E61" s="51">
        <v>0</v>
      </c>
      <c r="F61" s="52">
        <v>0</v>
      </c>
    </row>
    <row r="62" spans="1:6" ht="15">
      <c r="A62" s="48" t="s">
        <v>153</v>
      </c>
      <c r="B62" s="49" t="s">
        <v>956</v>
      </c>
      <c r="C62" s="79">
        <v>0.05420580337294976</v>
      </c>
      <c r="D62" s="58">
        <v>0.05421148569396407</v>
      </c>
      <c r="E62" s="51">
        <v>0</v>
      </c>
      <c r="F62" s="52">
        <v>0</v>
      </c>
    </row>
    <row r="63" spans="1:6" ht="15">
      <c r="A63" s="48" t="s">
        <v>155</v>
      </c>
      <c r="B63" s="49" t="s">
        <v>156</v>
      </c>
      <c r="C63" s="79">
        <v>0.23007918667354907</v>
      </c>
      <c r="D63" s="58">
        <v>0.23004354325106963</v>
      </c>
      <c r="E63" s="51">
        <v>0</v>
      </c>
      <c r="F63" s="52">
        <v>0</v>
      </c>
    </row>
    <row r="64" spans="1:6" ht="15">
      <c r="A64" s="48" t="s">
        <v>157</v>
      </c>
      <c r="B64" s="49" t="s">
        <v>158</v>
      </c>
      <c r="C64" s="79">
        <v>0.10872917181279046</v>
      </c>
      <c r="D64" s="58">
        <v>0.10827757681862175</v>
      </c>
      <c r="E64" s="51">
        <v>0</v>
      </c>
      <c r="F64" s="52">
        <v>0</v>
      </c>
    </row>
    <row r="65" spans="1:6" ht="15">
      <c r="A65" s="48" t="s">
        <v>157</v>
      </c>
      <c r="B65" s="49" t="s">
        <v>159</v>
      </c>
      <c r="C65" s="79">
        <v>0.17191591551609836</v>
      </c>
      <c r="D65" s="58">
        <v>0.17120188113534657</v>
      </c>
      <c r="E65" s="51">
        <v>1</v>
      </c>
      <c r="F65" s="52">
        <v>0</v>
      </c>
    </row>
    <row r="66" spans="1:6" ht="15">
      <c r="A66" s="48" t="s">
        <v>160</v>
      </c>
      <c r="B66" s="49" t="s">
        <v>161</v>
      </c>
      <c r="C66" s="39">
        <v>0.19554837526907196</v>
      </c>
      <c r="D66" s="58">
        <v>0.19527472888222985</v>
      </c>
      <c r="E66" s="51">
        <v>0</v>
      </c>
      <c r="F66" s="52">
        <v>0</v>
      </c>
    </row>
    <row r="67" spans="1:6" ht="15">
      <c r="A67" s="48" t="s">
        <v>162</v>
      </c>
      <c r="B67" s="53" t="s">
        <v>957</v>
      </c>
      <c r="C67" s="39">
        <v>0.13874339608309486</v>
      </c>
      <c r="D67" s="50">
        <v>0.13879412030844</v>
      </c>
      <c r="E67" s="51">
        <v>0</v>
      </c>
      <c r="F67" s="52">
        <v>0</v>
      </c>
    </row>
    <row r="68" spans="1:6" ht="15">
      <c r="A68" s="48" t="s">
        <v>164</v>
      </c>
      <c r="B68" s="49" t="s">
        <v>165</v>
      </c>
      <c r="C68" s="39">
        <v>0.13405853686208813</v>
      </c>
      <c r="D68" s="50">
        <v>0.13380144781320083</v>
      </c>
      <c r="E68" s="51">
        <v>0</v>
      </c>
      <c r="F68" s="52">
        <v>0</v>
      </c>
    </row>
    <row r="69" spans="1:6" ht="15">
      <c r="A69" s="48" t="s">
        <v>166</v>
      </c>
      <c r="B69" s="49" t="s">
        <v>958</v>
      </c>
      <c r="C69" s="39">
        <v>0.08279098440827862</v>
      </c>
      <c r="D69" s="50">
        <v>0.08263726202910546</v>
      </c>
      <c r="E69" s="51">
        <v>0</v>
      </c>
      <c r="F69" s="52">
        <v>0</v>
      </c>
    </row>
    <row r="70" spans="1:6" ht="15">
      <c r="A70" s="48" t="s">
        <v>168</v>
      </c>
      <c r="B70" s="49" t="s">
        <v>169</v>
      </c>
      <c r="C70" s="39">
        <v>0.12945252279307423</v>
      </c>
      <c r="D70" s="50">
        <v>0.12920984015420178</v>
      </c>
      <c r="E70" s="51">
        <v>0</v>
      </c>
      <c r="F70" s="52">
        <v>0</v>
      </c>
    </row>
    <row r="71" spans="1:6" ht="15">
      <c r="A71" s="48" t="s">
        <v>170</v>
      </c>
      <c r="B71" s="49" t="s">
        <v>959</v>
      </c>
      <c r="C71" s="39">
        <v>0.061034502731790806</v>
      </c>
      <c r="D71" s="50">
        <v>0.06084030199447833</v>
      </c>
      <c r="E71" s="51">
        <v>0</v>
      </c>
      <c r="F71" s="52">
        <v>0</v>
      </c>
    </row>
    <row r="72" spans="1:6" ht="15">
      <c r="A72" s="48" t="s">
        <v>172</v>
      </c>
      <c r="B72" s="49" t="s">
        <v>960</v>
      </c>
      <c r="C72" s="39">
        <v>0.07642414157113732</v>
      </c>
      <c r="D72" s="50">
        <v>0.07623386395107425</v>
      </c>
      <c r="E72" s="51">
        <v>0</v>
      </c>
      <c r="F72" s="52">
        <v>0</v>
      </c>
    </row>
    <row r="73" spans="1:6" ht="15">
      <c r="A73" s="48" t="s">
        <v>174</v>
      </c>
      <c r="B73" s="49" t="s">
        <v>175</v>
      </c>
      <c r="C73" s="39">
        <v>0.1468923820436888</v>
      </c>
      <c r="D73" s="50">
        <v>0.14655116937433427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0.0751768526285015</v>
      </c>
      <c r="D74" s="50">
        <v>0.07563914258009172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0.19154241564459265</v>
      </c>
      <c r="D75" s="50">
        <v>0.1915197327842947</v>
      </c>
      <c r="E75" s="51">
        <v>0</v>
      </c>
      <c r="F75" s="52">
        <v>0</v>
      </c>
    </row>
    <row r="76" spans="1:6" ht="15">
      <c r="A76" s="48" t="s">
        <v>180</v>
      </c>
      <c r="B76" s="80" t="s">
        <v>181</v>
      </c>
      <c r="C76" s="39">
        <v>0.0720968668653677</v>
      </c>
      <c r="D76" s="50">
        <v>0.07204412340631175</v>
      </c>
      <c r="E76" s="51">
        <v>0</v>
      </c>
      <c r="F76" s="52">
        <v>0</v>
      </c>
    </row>
    <row r="77" spans="1:6" ht="15">
      <c r="A77" s="48" t="s">
        <v>180</v>
      </c>
      <c r="B77" s="80" t="s">
        <v>182</v>
      </c>
      <c r="C77" s="39">
        <v>0.11399515572824308</v>
      </c>
      <c r="D77" s="50">
        <v>0.11391176099709675</v>
      </c>
      <c r="E77" s="51">
        <v>1</v>
      </c>
      <c r="F77" s="52">
        <v>0</v>
      </c>
    </row>
    <row r="78" spans="1:6" ht="15">
      <c r="A78" s="48" t="s">
        <v>183</v>
      </c>
      <c r="B78" s="49" t="s">
        <v>184</v>
      </c>
      <c r="C78" s="39">
        <v>0.18794779147864135</v>
      </c>
      <c r="D78" s="50">
        <v>0.18726923394908637</v>
      </c>
      <c r="E78" s="51">
        <v>0</v>
      </c>
      <c r="F78" s="52">
        <v>0</v>
      </c>
    </row>
    <row r="79" spans="1:6" ht="15">
      <c r="A79" s="48" t="s">
        <v>185</v>
      </c>
      <c r="B79" s="49" t="s">
        <v>186</v>
      </c>
      <c r="C79" s="39">
        <v>0.1031946408209664</v>
      </c>
      <c r="D79" s="50">
        <v>0.1030175456411759</v>
      </c>
      <c r="E79" s="51">
        <v>0</v>
      </c>
      <c r="F79" s="52">
        <v>0</v>
      </c>
    </row>
    <row r="80" spans="1:6" ht="15">
      <c r="A80" s="48" t="s">
        <v>187</v>
      </c>
      <c r="B80" s="49" t="s">
        <v>961</v>
      </c>
      <c r="C80" s="39">
        <v>0.08037218153380876</v>
      </c>
      <c r="D80" s="50">
        <v>0.08049408748034617</v>
      </c>
      <c r="E80" s="51">
        <v>0</v>
      </c>
      <c r="F80" s="52">
        <v>0</v>
      </c>
    </row>
    <row r="81" spans="1:6" ht="15">
      <c r="A81" s="48" t="s">
        <v>189</v>
      </c>
      <c r="B81" s="49" t="s">
        <v>190</v>
      </c>
      <c r="C81" s="39">
        <v>0.21457852923323747</v>
      </c>
      <c r="D81" s="50">
        <v>0.2147352432037355</v>
      </c>
      <c r="E81" s="51">
        <v>0</v>
      </c>
      <c r="F81" s="52">
        <v>0</v>
      </c>
    </row>
    <row r="82" spans="1:6" ht="15">
      <c r="A82" s="48" t="s">
        <v>191</v>
      </c>
      <c r="B82" s="49" t="s">
        <v>192</v>
      </c>
      <c r="C82" s="39">
        <v>0.06378245322988098</v>
      </c>
      <c r="D82" s="50">
        <v>0.06363223949714346</v>
      </c>
      <c r="E82" s="51">
        <v>0</v>
      </c>
      <c r="F82" s="52">
        <v>0</v>
      </c>
    </row>
    <row r="83" spans="1:6" ht="15">
      <c r="A83" s="48" t="s">
        <v>193</v>
      </c>
      <c r="B83" s="49" t="s">
        <v>194</v>
      </c>
      <c r="C83" s="39">
        <v>0.1678182781463639</v>
      </c>
      <c r="D83" s="50">
        <v>0.1673990729425051</v>
      </c>
      <c r="E83" s="51">
        <v>0</v>
      </c>
      <c r="F83" s="52">
        <v>0</v>
      </c>
    </row>
    <row r="84" spans="1:6" ht="15">
      <c r="A84" s="48" t="s">
        <v>195</v>
      </c>
      <c r="B84" s="49" t="s">
        <v>196</v>
      </c>
      <c r="C84" s="39">
        <v>0.09455156256119816</v>
      </c>
      <c r="D84" s="50">
        <v>0.09461906243581851</v>
      </c>
      <c r="E84" s="51">
        <v>0</v>
      </c>
      <c r="F84" s="52">
        <v>0</v>
      </c>
    </row>
    <row r="85" spans="1:6" ht="15">
      <c r="A85" s="48" t="s">
        <v>197</v>
      </c>
      <c r="B85" s="49" t="s">
        <v>198</v>
      </c>
      <c r="C85" s="39">
        <v>0.2737055052581955</v>
      </c>
      <c r="D85" s="50">
        <v>0.2726868966773051</v>
      </c>
      <c r="E85" s="51">
        <v>0</v>
      </c>
      <c r="F85" s="52">
        <v>0</v>
      </c>
    </row>
    <row r="86" spans="1:6" ht="15">
      <c r="A86" s="48" t="s">
        <v>199</v>
      </c>
      <c r="B86" s="49" t="s">
        <v>200</v>
      </c>
      <c r="C86" s="39">
        <v>0.11680941140970044</v>
      </c>
      <c r="D86" s="50">
        <v>0.11731237125484414</v>
      </c>
      <c r="E86" s="51">
        <v>0</v>
      </c>
      <c r="F86" s="52">
        <v>0</v>
      </c>
    </row>
    <row r="87" spans="1:6" ht="15">
      <c r="A87" s="48" t="s">
        <v>201</v>
      </c>
      <c r="B87" s="57" t="s">
        <v>202</v>
      </c>
      <c r="C87" s="39">
        <v>0.08210551668561104</v>
      </c>
      <c r="D87" s="50">
        <v>0.08202638463507009</v>
      </c>
      <c r="E87" s="51">
        <v>0</v>
      </c>
      <c r="F87" s="52">
        <v>0</v>
      </c>
    </row>
    <row r="88" spans="1:6" ht="15">
      <c r="A88" s="48" t="s">
        <v>203</v>
      </c>
      <c r="B88" s="53" t="s">
        <v>204</v>
      </c>
      <c r="C88" s="39">
        <v>0.14976738979134435</v>
      </c>
      <c r="D88" s="50">
        <v>0.14962630849875969</v>
      </c>
      <c r="E88" s="51">
        <v>0</v>
      </c>
      <c r="F88" s="52">
        <v>0</v>
      </c>
    </row>
    <row r="89" spans="1:6" ht="15">
      <c r="A89" s="48" t="s">
        <v>205</v>
      </c>
      <c r="B89" s="53" t="s">
        <v>206</v>
      </c>
      <c r="C89" s="39">
        <v>0.09330528290780482</v>
      </c>
      <c r="D89" s="50">
        <v>0.09317175054557161</v>
      </c>
      <c r="E89" s="51">
        <v>0</v>
      </c>
      <c r="F89" s="52">
        <v>0</v>
      </c>
    </row>
    <row r="90" spans="1:6" ht="15">
      <c r="A90" s="48" t="s">
        <v>207</v>
      </c>
      <c r="B90" s="53" t="s">
        <v>208</v>
      </c>
      <c r="C90" s="39">
        <v>0.20101313204686597</v>
      </c>
      <c r="D90" s="50">
        <v>0.2011025897456283</v>
      </c>
      <c r="E90" s="51">
        <v>0</v>
      </c>
      <c r="F90" s="52">
        <v>0</v>
      </c>
    </row>
    <row r="91" spans="1:6" ht="15">
      <c r="A91" s="48" t="s">
        <v>209</v>
      </c>
      <c r="B91" s="57" t="s">
        <v>210</v>
      </c>
      <c r="C91" s="39">
        <v>0.07101316948856985</v>
      </c>
      <c r="D91" s="50">
        <v>0.07085126816540777</v>
      </c>
      <c r="E91" s="51">
        <v>0</v>
      </c>
      <c r="F91" s="52">
        <v>0</v>
      </c>
    </row>
    <row r="92" spans="1:6" ht="15">
      <c r="A92" s="48" t="s">
        <v>211</v>
      </c>
      <c r="B92" s="53" t="s">
        <v>212</v>
      </c>
      <c r="C92" s="39">
        <v>0.11173230086722273</v>
      </c>
      <c r="D92" s="50">
        <v>0.11136284093403201</v>
      </c>
      <c r="E92" s="51">
        <v>0</v>
      </c>
      <c r="F92" s="52">
        <v>0</v>
      </c>
    </row>
    <row r="93" spans="1:6" ht="15">
      <c r="A93" s="48" t="s">
        <v>213</v>
      </c>
      <c r="B93" s="53" t="s">
        <v>214</v>
      </c>
      <c r="C93" s="39">
        <v>0.15246364979017418</v>
      </c>
      <c r="D93" s="50">
        <v>0.1519425066662102</v>
      </c>
      <c r="E93" s="51">
        <v>0</v>
      </c>
      <c r="F93" s="52">
        <v>0</v>
      </c>
    </row>
    <row r="94" spans="1:6" ht="15">
      <c r="A94" s="48" t="s">
        <v>215</v>
      </c>
      <c r="B94" s="57" t="s">
        <v>216</v>
      </c>
      <c r="C94" s="39">
        <v>0.20240112196137927</v>
      </c>
      <c r="D94" s="50">
        <v>0.20331851836277443</v>
      </c>
      <c r="E94" s="51">
        <v>1</v>
      </c>
      <c r="F94" s="52">
        <v>0</v>
      </c>
    </row>
    <row r="95" spans="1:6" ht="15">
      <c r="A95" s="48" t="s">
        <v>217</v>
      </c>
      <c r="B95" s="49" t="s">
        <v>218</v>
      </c>
      <c r="C95" s="39">
        <v>0.09662520999141078</v>
      </c>
      <c r="D95" s="50">
        <v>0.09623479141821692</v>
      </c>
      <c r="E95" s="51">
        <v>0</v>
      </c>
      <c r="F95" s="52">
        <v>0</v>
      </c>
    </row>
    <row r="96" spans="1:6" ht="15">
      <c r="A96" s="48" t="s">
        <v>219</v>
      </c>
      <c r="B96" s="49" t="s">
        <v>220</v>
      </c>
      <c r="C96" s="39">
        <v>0.22967854888652828</v>
      </c>
      <c r="D96" s="50">
        <v>0.22964030459107637</v>
      </c>
      <c r="E96" s="51">
        <v>0</v>
      </c>
      <c r="F96" s="52">
        <v>0</v>
      </c>
    </row>
    <row r="97" spans="1:6" ht="15">
      <c r="A97" s="48" t="s">
        <v>221</v>
      </c>
      <c r="B97" s="49" t="s">
        <v>222</v>
      </c>
      <c r="C97" s="39">
        <v>0.11785904595996466</v>
      </c>
      <c r="D97" s="50">
        <v>0.11872563566024423</v>
      </c>
      <c r="E97" s="51">
        <v>0</v>
      </c>
      <c r="F97" s="52">
        <v>0</v>
      </c>
    </row>
    <row r="98" spans="1:6" ht="15">
      <c r="A98" s="48" t="s">
        <v>223</v>
      </c>
      <c r="B98" s="49" t="s">
        <v>224</v>
      </c>
      <c r="C98" s="39">
        <v>0.18841446917850113</v>
      </c>
      <c r="D98" s="50">
        <v>0.1880404353739152</v>
      </c>
      <c r="E98" s="51">
        <v>0</v>
      </c>
      <c r="F98" s="52">
        <v>0</v>
      </c>
    </row>
    <row r="99" spans="1:6" ht="15">
      <c r="A99" s="48" t="s">
        <v>225</v>
      </c>
      <c r="B99" s="57" t="s">
        <v>226</v>
      </c>
      <c r="C99" s="39">
        <v>0.14228472003229473</v>
      </c>
      <c r="D99" s="50">
        <v>0.14225869342872277</v>
      </c>
      <c r="E99" s="51">
        <v>0</v>
      </c>
      <c r="F99" s="52">
        <v>0</v>
      </c>
    </row>
    <row r="100" spans="1:6" ht="15">
      <c r="A100" s="48" t="s">
        <v>227</v>
      </c>
      <c r="B100" s="49" t="s">
        <v>228</v>
      </c>
      <c r="C100" s="39">
        <v>0.12362358774591177</v>
      </c>
      <c r="D100" s="50">
        <v>0.12338493169769775</v>
      </c>
      <c r="E100" s="51">
        <v>0</v>
      </c>
      <c r="F100" s="52">
        <v>0</v>
      </c>
    </row>
    <row r="101" spans="1:6" ht="15">
      <c r="A101" s="48" t="s">
        <v>229</v>
      </c>
      <c r="B101" s="49" t="s">
        <v>230</v>
      </c>
      <c r="C101" s="39">
        <v>0.19074855105466312</v>
      </c>
      <c r="D101" s="50">
        <v>0.19027339184585465</v>
      </c>
      <c r="E101" s="51">
        <v>0</v>
      </c>
      <c r="F101" s="52">
        <v>0</v>
      </c>
    </row>
    <row r="102" spans="1:6" ht="15">
      <c r="A102" s="48" t="s">
        <v>231</v>
      </c>
      <c r="B102" s="49" t="s">
        <v>232</v>
      </c>
      <c r="C102" s="39">
        <v>0.2909179105561709</v>
      </c>
      <c r="D102" s="50">
        <v>0.2909404859424478</v>
      </c>
      <c r="E102" s="51">
        <v>0</v>
      </c>
      <c r="F102" s="52">
        <v>0</v>
      </c>
    </row>
    <row r="103" spans="1:6" ht="15">
      <c r="A103" s="48" t="s">
        <v>233</v>
      </c>
      <c r="B103" s="49" t="s">
        <v>234</v>
      </c>
      <c r="C103" s="39">
        <v>0.1626696118186321</v>
      </c>
      <c r="D103" s="50">
        <v>0.16211745825778598</v>
      </c>
      <c r="E103" s="51">
        <v>0</v>
      </c>
      <c r="F103" s="52">
        <v>0</v>
      </c>
    </row>
    <row r="104" spans="1:6" ht="15">
      <c r="A104" s="48" t="s">
        <v>235</v>
      </c>
      <c r="B104" s="49" t="s">
        <v>236</v>
      </c>
      <c r="C104" s="39">
        <v>0.06432533282250212</v>
      </c>
      <c r="D104" s="50">
        <v>0.06412029298186277</v>
      </c>
      <c r="E104" s="51">
        <v>0</v>
      </c>
      <c r="F104" s="52">
        <v>0</v>
      </c>
    </row>
    <row r="105" spans="1:6" ht="15">
      <c r="A105" s="48" t="s">
        <v>237</v>
      </c>
      <c r="B105" s="49" t="s">
        <v>238</v>
      </c>
      <c r="C105" s="39">
        <v>0.06528790865537007</v>
      </c>
      <c r="D105" s="50">
        <v>0.06529306937652757</v>
      </c>
      <c r="E105" s="51">
        <v>0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0.06000052173313115</v>
      </c>
      <c r="D106" s="50">
        <v>0.06000316874649915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0.24982205792099424</v>
      </c>
      <c r="D107" s="50">
        <v>0.24905749628177537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0.1386061778311437</v>
      </c>
      <c r="D108" s="50">
        <v>0.13811896043805097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0.22124811543265666</v>
      </c>
      <c r="D109" s="50">
        <v>0.22059734609831644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0.30614936784983354</v>
      </c>
      <c r="D110" s="50">
        <v>0.306094894235489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0.306237942095306</v>
      </c>
      <c r="D111" s="50">
        <v>0.3061828812343823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0.3072442122603417</v>
      </c>
      <c r="D112" s="50">
        <v>0.30719122168868934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0.30644151327220936</v>
      </c>
      <c r="D113" s="50">
        <v>0.30638970561063095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0.09138548819820438</v>
      </c>
      <c r="D114" s="50">
        <v>0.09124302395955436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0.06782854581734898</v>
      </c>
      <c r="D115" s="50">
        <v>0.06767140741409003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0.18563956422205022</v>
      </c>
      <c r="D116" s="50">
        <v>0.18562041156501202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0.22118229698217576</v>
      </c>
      <c r="D117" s="50">
        <v>0.2211194710503675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0.2092398982930195</v>
      </c>
      <c r="D118" s="50">
        <v>0.20859008347348307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0.10431054963936551</v>
      </c>
      <c r="D119" s="50">
        <v>0.10400338935227726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0.3467341986134228</v>
      </c>
      <c r="D120" s="50">
        <v>0.3458783550552911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0.17845337221292656</v>
      </c>
      <c r="D121" s="50">
        <v>0.17803641293914385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0.11609050239226315</v>
      </c>
      <c r="D122" s="50">
        <v>0.11573209999049577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0.05840239844640495</v>
      </c>
      <c r="D123" s="50">
        <v>0.058284834869667186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0.10123826879018502</v>
      </c>
      <c r="D124" s="50">
        <v>0.10087649304708576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0.19756730598144898</v>
      </c>
      <c r="D125" s="50">
        <v>0.19697576231320385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0.09986173516167894</v>
      </c>
      <c r="D126" s="50">
        <v>0.09958690959415527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0.11006180536583804</v>
      </c>
      <c r="D127" s="50">
        <v>0.11005677666739848</v>
      </c>
      <c r="E127" s="51">
        <v>0</v>
      </c>
      <c r="F127" s="52">
        <v>0</v>
      </c>
    </row>
    <row r="128" spans="1:6" ht="15">
      <c r="A128" s="48" t="s">
        <v>283</v>
      </c>
      <c r="B128" s="81" t="s">
        <v>962</v>
      </c>
      <c r="C128" s="39">
        <v>0.06378713629455174</v>
      </c>
      <c r="D128" s="50">
        <v>0.06359525293613029</v>
      </c>
      <c r="E128" s="51">
        <v>0</v>
      </c>
      <c r="F128" s="52">
        <v>0</v>
      </c>
    </row>
    <row r="129" spans="1:6" ht="15">
      <c r="A129" s="48" t="s">
        <v>285</v>
      </c>
      <c r="B129" s="53" t="s">
        <v>963</v>
      </c>
      <c r="C129" s="39">
        <v>0.13419489334702872</v>
      </c>
      <c r="D129" s="50">
        <v>0.1341673447464318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0.38737421752632994</v>
      </c>
      <c r="D130" s="50">
        <v>0.3872681635435424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0.15186487258911846</v>
      </c>
      <c r="D131" s="50">
        <v>0.1518544700672059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0.1008030407497543</v>
      </c>
      <c r="D132" s="50">
        <v>0.10060176383434115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0.08041876078781865</v>
      </c>
      <c r="D133" s="50">
        <v>0.08024235044639894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0.05599472856836272</v>
      </c>
      <c r="D134" s="50">
        <v>0.055802747722322445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0.19756248461406362</v>
      </c>
      <c r="D135" s="50">
        <v>0.19741782304626143</v>
      </c>
      <c r="E135" s="51">
        <v>0</v>
      </c>
      <c r="F135" s="52">
        <v>0</v>
      </c>
    </row>
    <row r="136" spans="1:6" ht="15">
      <c r="A136" s="48" t="s">
        <v>297</v>
      </c>
      <c r="B136" s="49" t="s">
        <v>299</v>
      </c>
      <c r="C136" s="39">
        <v>0.31237371579120626</v>
      </c>
      <c r="D136" s="50">
        <v>0.31214498576913335</v>
      </c>
      <c r="E136" s="51">
        <v>1</v>
      </c>
      <c r="F136" s="52">
        <v>0</v>
      </c>
    </row>
    <row r="137" spans="1:6" ht="15">
      <c r="A137" s="48" t="s">
        <v>300</v>
      </c>
      <c r="B137" s="49" t="s">
        <v>301</v>
      </c>
      <c r="C137" s="39">
        <v>0.20486202164913284</v>
      </c>
      <c r="D137" s="50">
        <v>0.20399855215232493</v>
      </c>
      <c r="E137" s="51">
        <v>0</v>
      </c>
      <c r="F137" s="52">
        <v>0</v>
      </c>
    </row>
    <row r="138" spans="1:6" ht="15">
      <c r="A138" s="48" t="s">
        <v>302</v>
      </c>
      <c r="B138" s="57" t="s">
        <v>964</v>
      </c>
      <c r="C138" s="39">
        <v>0.27139022226420106</v>
      </c>
      <c r="D138" s="50">
        <v>0.27137206604036157</v>
      </c>
      <c r="E138" s="51">
        <v>0</v>
      </c>
      <c r="F138" s="52">
        <v>1</v>
      </c>
    </row>
    <row r="139" spans="1:6" ht="15">
      <c r="A139" s="48" t="s">
        <v>304</v>
      </c>
      <c r="B139" s="53" t="s">
        <v>965</v>
      </c>
      <c r="C139" s="39">
        <v>0.2537254529681342</v>
      </c>
      <c r="D139" s="50">
        <v>0.2529377815941004</v>
      </c>
      <c r="E139" s="51">
        <v>0</v>
      </c>
      <c r="F139" s="52">
        <v>0</v>
      </c>
    </row>
    <row r="140" spans="1:6" ht="15">
      <c r="A140" s="48" t="s">
        <v>306</v>
      </c>
      <c r="B140" s="49" t="s">
        <v>966</v>
      </c>
      <c r="C140" s="39">
        <v>0.2382553752873257</v>
      </c>
      <c r="D140" s="50">
        <v>0.23748379342845255</v>
      </c>
      <c r="E140" s="51">
        <v>0</v>
      </c>
      <c r="F140" s="52">
        <v>0</v>
      </c>
    </row>
    <row r="141" spans="1:6" ht="15">
      <c r="A141" s="48" t="s">
        <v>308</v>
      </c>
      <c r="B141" s="49" t="s">
        <v>967</v>
      </c>
      <c r="C141" s="39">
        <v>0.169706908530036</v>
      </c>
      <c r="D141" s="50">
        <v>0.1693804500432147</v>
      </c>
      <c r="E141" s="51">
        <v>0</v>
      </c>
      <c r="F141" s="52">
        <v>0</v>
      </c>
    </row>
    <row r="142" spans="1:6" ht="15">
      <c r="A142" s="48" t="s">
        <v>310</v>
      </c>
      <c r="B142" s="49" t="s">
        <v>968</v>
      </c>
      <c r="C142" s="39">
        <v>0.3647013232434517</v>
      </c>
      <c r="D142" s="50">
        <v>0.3666042569187648</v>
      </c>
      <c r="E142" s="51">
        <v>0</v>
      </c>
      <c r="F142" s="52">
        <v>0</v>
      </c>
    </row>
    <row r="143" spans="1:6" ht="15">
      <c r="A143" s="48" t="s">
        <v>312</v>
      </c>
      <c r="B143" s="49" t="s">
        <v>313</v>
      </c>
      <c r="C143" s="39">
        <v>0.3593178796124085</v>
      </c>
      <c r="D143" s="50">
        <v>0.36168568743894597</v>
      </c>
      <c r="E143" s="51">
        <v>0</v>
      </c>
      <c r="F143" s="52">
        <v>0</v>
      </c>
    </row>
    <row r="144" spans="1:6" ht="15">
      <c r="A144" s="61" t="s">
        <v>314</v>
      </c>
      <c r="B144" s="49" t="s">
        <v>969</v>
      </c>
      <c r="C144" s="39">
        <v>0.23779932731926312</v>
      </c>
      <c r="D144" s="50">
        <v>0.2369540760324894</v>
      </c>
      <c r="E144" s="51">
        <v>0</v>
      </c>
      <c r="F144" s="52">
        <v>0</v>
      </c>
    </row>
    <row r="145" spans="1:6" ht="15">
      <c r="A145" s="48" t="s">
        <v>316</v>
      </c>
      <c r="B145" s="49" t="s">
        <v>970</v>
      </c>
      <c r="C145" s="39">
        <v>0.08086723282865838</v>
      </c>
      <c r="D145" s="50">
        <v>0.0808611816281962</v>
      </c>
      <c r="E145" s="51">
        <v>0</v>
      </c>
      <c r="F145" s="52">
        <v>0</v>
      </c>
    </row>
    <row r="146" spans="1:6" ht="15">
      <c r="A146" s="48" t="s">
        <v>318</v>
      </c>
      <c r="B146" s="49" t="s">
        <v>319</v>
      </c>
      <c r="C146" s="39">
        <v>0.15421692132883447</v>
      </c>
      <c r="D146" s="50">
        <v>0.15422932653020632</v>
      </c>
      <c r="E146" s="51">
        <v>1</v>
      </c>
      <c r="F146" s="52">
        <v>0</v>
      </c>
    </row>
    <row r="147" spans="1:6" ht="15">
      <c r="A147" s="48" t="s">
        <v>320</v>
      </c>
      <c r="B147" s="49" t="s">
        <v>321</v>
      </c>
      <c r="C147" s="39">
        <v>0.044167963304994985</v>
      </c>
      <c r="D147" s="50">
        <v>0.04407745286362639</v>
      </c>
      <c r="E147" s="51">
        <v>0</v>
      </c>
      <c r="F147" s="52">
        <v>0</v>
      </c>
    </row>
    <row r="148" spans="1:6" ht="15">
      <c r="A148" s="48" t="s">
        <v>322</v>
      </c>
      <c r="B148" s="49" t="s">
        <v>323</v>
      </c>
      <c r="C148" s="39">
        <v>0.10512780326432328</v>
      </c>
      <c r="D148" s="50">
        <v>0.10514705052809328</v>
      </c>
      <c r="E148" s="51">
        <v>1</v>
      </c>
      <c r="F148" s="52">
        <v>0</v>
      </c>
    </row>
    <row r="149" spans="1:6" ht="15">
      <c r="A149" s="48" t="s">
        <v>324</v>
      </c>
      <c r="B149" s="49" t="s">
        <v>325</v>
      </c>
      <c r="C149" s="39">
        <v>0.4281280189557046</v>
      </c>
      <c r="D149" s="50">
        <v>0.4280613411255943</v>
      </c>
      <c r="E149" s="51">
        <v>0</v>
      </c>
      <c r="F149" s="52">
        <v>0</v>
      </c>
    </row>
    <row r="150" spans="1:6" ht="15">
      <c r="A150" s="48" t="s">
        <v>326</v>
      </c>
      <c r="B150" s="49" t="s">
        <v>327</v>
      </c>
      <c r="C150" s="39">
        <v>0.17058589213090164</v>
      </c>
      <c r="D150" s="50">
        <v>0.17055452752771497</v>
      </c>
      <c r="E150" s="51">
        <v>0</v>
      </c>
      <c r="F150" s="52">
        <v>0</v>
      </c>
    </row>
    <row r="151" spans="1:6" ht="15">
      <c r="A151" s="48" t="s">
        <v>328</v>
      </c>
      <c r="B151" s="49" t="s">
        <v>971</v>
      </c>
      <c r="C151" s="39">
        <v>0.07611563332833472</v>
      </c>
      <c r="D151" s="50">
        <v>0.07612329170899329</v>
      </c>
      <c r="E151" s="51">
        <v>0</v>
      </c>
      <c r="F151" s="52">
        <v>0</v>
      </c>
    </row>
    <row r="152" spans="1:6" ht="15">
      <c r="A152" s="48" t="s">
        <v>330</v>
      </c>
      <c r="B152" s="49" t="s">
        <v>972</v>
      </c>
      <c r="C152" s="39">
        <v>0.05831462856048576</v>
      </c>
      <c r="D152" s="50">
        <v>0.05823060363750657</v>
      </c>
      <c r="E152" s="51">
        <v>0</v>
      </c>
      <c r="F152" s="52">
        <v>0</v>
      </c>
    </row>
    <row r="153" spans="1:6" ht="15">
      <c r="A153" s="48" t="s">
        <v>332</v>
      </c>
      <c r="B153" s="49" t="s">
        <v>973</v>
      </c>
      <c r="C153" s="39">
        <v>0.09358362860544181</v>
      </c>
      <c r="D153" s="50">
        <v>0.09332447177467401</v>
      </c>
      <c r="E153" s="51">
        <v>0</v>
      </c>
      <c r="F153" s="52">
        <v>0</v>
      </c>
    </row>
    <row r="154" spans="1:6" ht="15">
      <c r="A154" s="48" t="s">
        <v>334</v>
      </c>
      <c r="B154" s="49" t="s">
        <v>974</v>
      </c>
      <c r="C154" s="39">
        <v>0.06728601661478328</v>
      </c>
      <c r="D154" s="50">
        <v>0.06720037399563156</v>
      </c>
      <c r="E154" s="51">
        <v>0</v>
      </c>
      <c r="F154" s="52">
        <v>0</v>
      </c>
    </row>
    <row r="155" spans="1:6" ht="15">
      <c r="A155" s="48" t="s">
        <v>336</v>
      </c>
      <c r="B155" s="49" t="s">
        <v>337</v>
      </c>
      <c r="C155" s="39">
        <v>0.14639478744430479</v>
      </c>
      <c r="D155" s="50">
        <v>0.14601985932518918</v>
      </c>
      <c r="E155" s="51">
        <v>0</v>
      </c>
      <c r="F155" s="52">
        <v>0</v>
      </c>
    </row>
    <row r="156" spans="1:6" ht="15">
      <c r="A156" s="48" t="s">
        <v>338</v>
      </c>
      <c r="B156" s="49" t="s">
        <v>975</v>
      </c>
      <c r="C156" s="39">
        <v>0.07998785533297009</v>
      </c>
      <c r="D156" s="50">
        <v>0.07973434922770392</v>
      </c>
      <c r="E156" s="51">
        <v>0</v>
      </c>
      <c r="F156" s="52">
        <v>0</v>
      </c>
    </row>
    <row r="157" spans="1:6" ht="15">
      <c r="A157" s="48" t="s">
        <v>340</v>
      </c>
      <c r="B157" s="49" t="s">
        <v>341</v>
      </c>
      <c r="C157" s="39">
        <v>0.21066034380579154</v>
      </c>
      <c r="D157" s="50">
        <v>0.20990761882472148</v>
      </c>
      <c r="E157" s="51">
        <v>0</v>
      </c>
      <c r="F157" s="52">
        <v>0</v>
      </c>
    </row>
    <row r="158" spans="1:6" ht="15">
      <c r="A158" s="48" t="s">
        <v>342</v>
      </c>
      <c r="B158" s="49" t="s">
        <v>976</v>
      </c>
      <c r="C158" s="39">
        <v>0.10968412386422141</v>
      </c>
      <c r="D158" s="50">
        <v>0.109401138524139</v>
      </c>
      <c r="E158" s="51">
        <v>0</v>
      </c>
      <c r="F158" s="52">
        <v>0</v>
      </c>
    </row>
    <row r="159" spans="1:6" ht="15">
      <c r="A159" s="48" t="s">
        <v>344</v>
      </c>
      <c r="B159" s="49" t="s">
        <v>345</v>
      </c>
      <c r="C159" s="39">
        <v>0.11480101892380909</v>
      </c>
      <c r="D159" s="50">
        <v>0.11491193467558822</v>
      </c>
      <c r="E159" s="51">
        <v>0</v>
      </c>
      <c r="F159" s="52">
        <v>0</v>
      </c>
    </row>
    <row r="160" spans="1:6" ht="15">
      <c r="A160" s="48" t="s">
        <v>346</v>
      </c>
      <c r="B160" s="49" t="s">
        <v>977</v>
      </c>
      <c r="C160" s="39">
        <v>0.09248393663864837</v>
      </c>
      <c r="D160" s="50">
        <v>0.09248854044240012</v>
      </c>
      <c r="E160" s="51">
        <v>0</v>
      </c>
      <c r="F160" s="52">
        <v>1</v>
      </c>
    </row>
    <row r="161" spans="1:6" ht="15">
      <c r="A161" s="61" t="s">
        <v>348</v>
      </c>
      <c r="B161" s="49" t="s">
        <v>349</v>
      </c>
      <c r="C161" s="39">
        <v>0.22462399763390284</v>
      </c>
      <c r="D161" s="50">
        <v>0.22401370145221153</v>
      </c>
      <c r="E161" s="51">
        <v>0</v>
      </c>
      <c r="F161" s="52">
        <v>0</v>
      </c>
    </row>
    <row r="162" spans="1:6" ht="15">
      <c r="A162" s="48" t="s">
        <v>350</v>
      </c>
      <c r="B162" s="49" t="s">
        <v>351</v>
      </c>
      <c r="C162" s="39">
        <v>0.16303377161610838</v>
      </c>
      <c r="D162" s="50">
        <v>0.16254161533077666</v>
      </c>
      <c r="E162" s="51">
        <v>0</v>
      </c>
      <c r="F162" s="52">
        <v>0</v>
      </c>
    </row>
    <row r="163" spans="1:6" ht="15">
      <c r="A163" s="48" t="s">
        <v>352</v>
      </c>
      <c r="B163" s="49" t="s">
        <v>353</v>
      </c>
      <c r="C163" s="39">
        <v>0.07561439145699231</v>
      </c>
      <c r="D163" s="50">
        <v>0.07539066573255807</v>
      </c>
      <c r="E163" s="51">
        <v>0</v>
      </c>
      <c r="F163" s="52">
        <v>0</v>
      </c>
    </row>
    <row r="164" spans="1:6" ht="15">
      <c r="A164" s="48" t="s">
        <v>354</v>
      </c>
      <c r="B164" s="49" t="s">
        <v>355</v>
      </c>
      <c r="C164" s="39">
        <v>0.12717929475066364</v>
      </c>
      <c r="D164" s="50">
        <v>0.1269609945839053</v>
      </c>
      <c r="E164" s="51">
        <v>1</v>
      </c>
      <c r="F164" s="52">
        <v>0</v>
      </c>
    </row>
    <row r="165" spans="1:6" ht="15">
      <c r="A165" s="48" t="s">
        <v>356</v>
      </c>
      <c r="B165" s="49" t="s">
        <v>357</v>
      </c>
      <c r="C165" s="39">
        <v>0.17253408008455784</v>
      </c>
      <c r="D165" s="50">
        <v>0.1725889316614709</v>
      </c>
      <c r="E165" s="51">
        <v>0</v>
      </c>
      <c r="F165" s="52">
        <v>0</v>
      </c>
    </row>
    <row r="166" spans="1:6" ht="15">
      <c r="A166" s="48" t="s">
        <v>358</v>
      </c>
      <c r="B166" s="49" t="s">
        <v>359</v>
      </c>
      <c r="C166" s="39">
        <v>0.2774480435884039</v>
      </c>
      <c r="D166" s="50">
        <v>0.27742455071027905</v>
      </c>
      <c r="E166" s="51">
        <v>0</v>
      </c>
      <c r="F166" s="52">
        <v>0</v>
      </c>
    </row>
    <row r="167" spans="1:6" ht="15">
      <c r="A167" s="48" t="s">
        <v>360</v>
      </c>
      <c r="B167" s="57" t="s">
        <v>361</v>
      </c>
      <c r="C167" s="39">
        <v>0.13851630811237703</v>
      </c>
      <c r="D167" s="50">
        <v>0.13836001414701582</v>
      </c>
      <c r="E167" s="51">
        <v>0</v>
      </c>
      <c r="F167" s="52">
        <v>0</v>
      </c>
    </row>
    <row r="168" spans="1:6" ht="15">
      <c r="A168" s="48" t="s">
        <v>362</v>
      </c>
      <c r="B168" s="49" t="s">
        <v>363</v>
      </c>
      <c r="C168" s="39">
        <v>0.0646009008183701</v>
      </c>
      <c r="D168" s="50">
        <v>0.06441185734719167</v>
      </c>
      <c r="E168" s="51">
        <v>0</v>
      </c>
      <c r="F168" s="52">
        <v>0</v>
      </c>
    </row>
    <row r="169" spans="1:6" ht="15">
      <c r="A169" s="48" t="s">
        <v>364</v>
      </c>
      <c r="B169" s="49" t="s">
        <v>365</v>
      </c>
      <c r="C169" s="39">
        <v>0.24689212118949966</v>
      </c>
      <c r="D169" s="50">
        <v>0.24684875519557464</v>
      </c>
      <c r="E169" s="51">
        <v>0</v>
      </c>
      <c r="F169" s="52">
        <v>0</v>
      </c>
    </row>
    <row r="170" spans="1:6" ht="15">
      <c r="A170" s="48" t="s">
        <v>366</v>
      </c>
      <c r="B170" s="49" t="s">
        <v>978</v>
      </c>
      <c r="C170" s="39">
        <v>0.0890686769277512</v>
      </c>
      <c r="D170" s="50">
        <v>0.08879867777185962</v>
      </c>
      <c r="E170" s="51">
        <v>0</v>
      </c>
      <c r="F170" s="52">
        <v>0</v>
      </c>
    </row>
    <row r="171" spans="1:6" ht="15">
      <c r="A171" s="48" t="s">
        <v>368</v>
      </c>
      <c r="B171" s="49" t="s">
        <v>979</v>
      </c>
      <c r="C171" s="39">
        <v>0.2038103511462076</v>
      </c>
      <c r="D171" s="50">
        <v>0.20404685204043735</v>
      </c>
      <c r="E171" s="51">
        <v>0</v>
      </c>
      <c r="F171" s="52">
        <v>0</v>
      </c>
    </row>
    <row r="172" spans="1:6" ht="15">
      <c r="A172" s="48" t="s">
        <v>370</v>
      </c>
      <c r="B172" s="49" t="s">
        <v>980</v>
      </c>
      <c r="C172" s="39">
        <v>0.12387702477415258</v>
      </c>
      <c r="D172" s="50">
        <v>0.12350158437745283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0.1146873356375968</v>
      </c>
      <c r="D173" s="50">
        <v>0.11436009846326711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0.23944168772870594</v>
      </c>
      <c r="D174" s="50">
        <v>0.24015400087715216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0.1924742237156601</v>
      </c>
      <c r="D175" s="50">
        <v>0.19194702813396505</v>
      </c>
      <c r="E175" s="51">
        <v>0</v>
      </c>
      <c r="F175" s="52">
        <v>0</v>
      </c>
    </row>
    <row r="176" spans="1:6" ht="15">
      <c r="A176" s="48" t="s">
        <v>378</v>
      </c>
      <c r="B176" s="49" t="s">
        <v>981</v>
      </c>
      <c r="C176" s="79">
        <v>0.17119684254829726</v>
      </c>
      <c r="D176" s="50">
        <v>0.1707327903636549</v>
      </c>
      <c r="E176" s="51">
        <v>0</v>
      </c>
      <c r="F176" s="52">
        <v>0</v>
      </c>
    </row>
    <row r="177" spans="1:6" ht="15">
      <c r="A177" s="48" t="s">
        <v>380</v>
      </c>
      <c r="B177" s="53" t="s">
        <v>982</v>
      </c>
      <c r="C177" s="39">
        <v>0.14728171670940596</v>
      </c>
      <c r="D177" s="58">
        <v>0.14654311288486616</v>
      </c>
      <c r="E177" s="51">
        <v>0</v>
      </c>
      <c r="F177" s="52">
        <v>1</v>
      </c>
    </row>
    <row r="178" spans="1:6" ht="15">
      <c r="A178" s="54" t="s">
        <v>382</v>
      </c>
      <c r="B178" s="57" t="s">
        <v>383</v>
      </c>
      <c r="C178" s="39">
        <v>0.16503526371615665</v>
      </c>
      <c r="D178" s="50">
        <v>0.16448657113500242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0.4493515104099808</v>
      </c>
      <c r="D179" s="50">
        <v>0.4474283801311523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0.15288025032291575</v>
      </c>
      <c r="D180" s="50">
        <v>0.15292719311429012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0.22135839979954866</v>
      </c>
      <c r="D181" s="50">
        <v>0.22084243941892762</v>
      </c>
      <c r="E181" s="51">
        <v>0</v>
      </c>
      <c r="F181" s="52">
        <v>0</v>
      </c>
    </row>
    <row r="182" spans="1:6" ht="15">
      <c r="A182" s="48" t="s">
        <v>390</v>
      </c>
      <c r="B182" s="49" t="s">
        <v>983</v>
      </c>
      <c r="C182" s="39">
        <v>0.0891605231279462</v>
      </c>
      <c r="D182" s="50">
        <v>0.08895438206863694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0.10171553427543924</v>
      </c>
      <c r="D183" s="50">
        <v>0.10136937273369045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0.10729315601317378</v>
      </c>
      <c r="D184" s="50">
        <v>0.10740692250660817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0.13289581692872562</v>
      </c>
      <c r="D185" s="50">
        <v>0.13296896048326276</v>
      </c>
      <c r="E185" s="51">
        <v>0</v>
      </c>
      <c r="F185" s="52">
        <v>0</v>
      </c>
    </row>
    <row r="186" spans="1:6" ht="15">
      <c r="A186" s="48" t="s">
        <v>398</v>
      </c>
      <c r="B186" s="49" t="s">
        <v>984</v>
      </c>
      <c r="C186" s="39">
        <v>0.057044200572612135</v>
      </c>
      <c r="D186" s="50">
        <v>0.05689019671347312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0.10636450607522008</v>
      </c>
      <c r="D187" s="50">
        <v>0.10606206659346881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0.14070917282985135</v>
      </c>
      <c r="D188" s="50">
        <v>0.14022895152420736</v>
      </c>
      <c r="E188" s="51">
        <v>0</v>
      </c>
      <c r="F188" s="52">
        <v>0</v>
      </c>
    </row>
    <row r="189" spans="1:6" ht="15">
      <c r="A189" s="48" t="s">
        <v>404</v>
      </c>
      <c r="B189" s="49" t="s">
        <v>985</v>
      </c>
      <c r="C189" s="39">
        <v>0.07953877818613311</v>
      </c>
      <c r="D189" s="50">
        <v>0.07948589952196242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0.162196442023755</v>
      </c>
      <c r="D190" s="50">
        <v>0.16219292504893437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0.27146031095738765</v>
      </c>
      <c r="D191" s="50">
        <v>0.27096955266098477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0.2446458985512866</v>
      </c>
      <c r="D192" s="50">
        <v>0.24454315231679366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0.1293039225399611</v>
      </c>
      <c r="D193" s="50">
        <v>0.12894692566797375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0.07314331256995225</v>
      </c>
      <c r="D194" s="50">
        <v>0.07290516746549587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0.3035780747330363</v>
      </c>
      <c r="D195" s="50">
        <v>0.30354902915660587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0.1394335610748602</v>
      </c>
      <c r="D196" s="50">
        <v>0.13901307101732058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0.3015949598813864</v>
      </c>
      <c r="D197" s="50">
        <v>0.3026622253344724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0.08565055682872344</v>
      </c>
      <c r="D198" s="50">
        <v>0.08551105263075434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0.20692869234046443</v>
      </c>
      <c r="D199" s="50">
        <v>0.20692203323242828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0.18659774753963193</v>
      </c>
      <c r="D200" s="50">
        <v>0.18662695009668923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0.23288531793533385</v>
      </c>
      <c r="D201" s="50">
        <v>0.2322814737965928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0.24986371241601754</v>
      </c>
      <c r="D202" s="50">
        <v>0.2497587678795756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0.22643324895131506</v>
      </c>
      <c r="D203" s="50">
        <v>0.22574715637901915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0.09726894572955803</v>
      </c>
      <c r="D204" s="50">
        <v>0.0969452801538647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0.13656241657738472</v>
      </c>
      <c r="D205" s="50">
        <v>0.13617439787266925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0.3493423741618239</v>
      </c>
      <c r="D206" s="50">
        <v>0.34879170524015657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0.09188146518600793</v>
      </c>
      <c r="D207" s="50">
        <v>0.09210134992324258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0.198662394708276</v>
      </c>
      <c r="D208" s="50">
        <v>0.19836549704001039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0.15231721880640514</v>
      </c>
      <c r="D209" s="50">
        <v>0.15194065058270978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0.08482857152168019</v>
      </c>
      <c r="D210" s="50">
        <v>0.08457265437359096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0.16256896579767371</v>
      </c>
      <c r="D211" s="50">
        <v>0.162082118176606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0.14324082641158145</v>
      </c>
      <c r="D212" s="58">
        <v>0.14275106268754256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0.10372341420989348</v>
      </c>
      <c r="D213" s="58">
        <v>0.10340266947807478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0.6376867475692314</v>
      </c>
      <c r="D214" s="50">
        <v>0.6375627324386753</v>
      </c>
      <c r="E214" s="51">
        <v>1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0.0837676209560421</v>
      </c>
      <c r="D215" s="50">
        <v>0.0834676669904811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0.16370941261127628</v>
      </c>
      <c r="D216" s="50">
        <v>0.16334902311273222</v>
      </c>
      <c r="E216" s="51">
        <v>0</v>
      </c>
      <c r="F216" s="52">
        <v>0</v>
      </c>
    </row>
    <row r="217" spans="1:6" ht="15">
      <c r="A217" s="48" t="s">
        <v>460</v>
      </c>
      <c r="B217" s="49" t="s">
        <v>986</v>
      </c>
      <c r="C217" s="39">
        <v>0.07668165347493627</v>
      </c>
      <c r="D217" s="50">
        <v>0.07652864540389691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0.08385476066000085</v>
      </c>
      <c r="D218" s="50">
        <v>0.08365618174032921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0.1749437448067068</v>
      </c>
      <c r="D219" s="50">
        <v>0.1746678680965635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0.11828552294034714</v>
      </c>
      <c r="D220" s="50">
        <v>0.11798684934476632</v>
      </c>
      <c r="E220" s="51">
        <v>0</v>
      </c>
      <c r="F220" s="52">
        <v>0</v>
      </c>
    </row>
    <row r="221" spans="1:6" ht="15">
      <c r="A221" s="48" t="s">
        <v>468</v>
      </c>
      <c r="B221" s="49" t="s">
        <v>469</v>
      </c>
      <c r="C221" s="39">
        <v>0.15864646023091722</v>
      </c>
      <c r="D221" s="50">
        <v>0.1582630500231862</v>
      </c>
      <c r="E221" s="51">
        <v>0</v>
      </c>
      <c r="F221" s="52">
        <v>0</v>
      </c>
    </row>
    <row r="222" spans="1:6" ht="15">
      <c r="A222" s="48" t="s">
        <v>470</v>
      </c>
      <c r="B222" s="53" t="s">
        <v>471</v>
      </c>
      <c r="C222" s="39">
        <v>0.2832555756360864</v>
      </c>
      <c r="D222" s="50">
        <v>0.2831862882465427</v>
      </c>
      <c r="E222" s="51">
        <v>0</v>
      </c>
      <c r="F222" s="52">
        <v>0</v>
      </c>
    </row>
    <row r="223" spans="1:6" ht="15">
      <c r="A223" s="48" t="s">
        <v>472</v>
      </c>
      <c r="B223" s="53" t="s">
        <v>987</v>
      </c>
      <c r="C223" s="39">
        <v>0.08026936620026306</v>
      </c>
      <c r="D223" s="50">
        <v>0.0799943720571881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0.07156531216981239</v>
      </c>
      <c r="D224" s="50">
        <v>0.07155865333653988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0.11690428215901869</v>
      </c>
      <c r="D225" s="50">
        <v>0.1169021846945992</v>
      </c>
      <c r="E225" s="51">
        <v>0</v>
      </c>
      <c r="F225" s="52">
        <v>0</v>
      </c>
    </row>
    <row r="226" spans="1:6" ht="15">
      <c r="A226" s="48" t="s">
        <v>478</v>
      </c>
      <c r="B226" s="49" t="s">
        <v>988</v>
      </c>
      <c r="C226" s="39">
        <v>0.06838920199849743</v>
      </c>
      <c r="D226" s="62">
        <v>0.06839662550732895</v>
      </c>
      <c r="E226" s="51">
        <v>0</v>
      </c>
      <c r="F226" s="52">
        <v>0</v>
      </c>
    </row>
    <row r="227" spans="1:6" ht="15">
      <c r="A227" s="48" t="s">
        <v>480</v>
      </c>
      <c r="B227" s="49" t="s">
        <v>481</v>
      </c>
      <c r="C227" s="39">
        <v>0.15504472021153326</v>
      </c>
      <c r="D227" s="50">
        <v>0.15455585878775618</v>
      </c>
      <c r="E227" s="51">
        <v>0</v>
      </c>
      <c r="F227" s="52">
        <v>0</v>
      </c>
    </row>
    <row r="228" spans="1:6" ht="15">
      <c r="A228" s="48" t="s">
        <v>482</v>
      </c>
      <c r="B228" s="49" t="s">
        <v>483</v>
      </c>
      <c r="C228" s="39">
        <v>0.06817154141276428</v>
      </c>
      <c r="D228" s="50">
        <v>0.06804188395281525</v>
      </c>
      <c r="E228" s="51">
        <v>0</v>
      </c>
      <c r="F228" s="52">
        <v>0</v>
      </c>
    </row>
    <row r="229" spans="1:6" ht="15">
      <c r="A229" s="48" t="s">
        <v>484</v>
      </c>
      <c r="B229" s="49" t="s">
        <v>485</v>
      </c>
      <c r="C229" s="39">
        <v>0.1862469902182884</v>
      </c>
      <c r="D229" s="50">
        <v>0.18558061341603896</v>
      </c>
      <c r="E229" s="51">
        <v>0</v>
      </c>
      <c r="F229" s="52">
        <v>0</v>
      </c>
    </row>
    <row r="230" spans="1:6" ht="15">
      <c r="A230" s="48" t="s">
        <v>486</v>
      </c>
      <c r="B230" s="49" t="s">
        <v>487</v>
      </c>
      <c r="C230" s="39">
        <v>0.1003223962156316</v>
      </c>
      <c r="D230" s="50">
        <v>0.10076808183191097</v>
      </c>
      <c r="E230" s="51">
        <v>0</v>
      </c>
      <c r="F230" s="52">
        <v>0</v>
      </c>
    </row>
    <row r="231" spans="1:6" ht="15">
      <c r="A231" s="48" t="s">
        <v>488</v>
      </c>
      <c r="B231" s="49" t="s">
        <v>989</v>
      </c>
      <c r="C231" s="39">
        <v>0.10048304181650358</v>
      </c>
      <c r="D231" s="50">
        <v>0.10016740417130518</v>
      </c>
      <c r="E231" s="51">
        <v>0</v>
      </c>
      <c r="F231" s="52">
        <v>0</v>
      </c>
    </row>
    <row r="232" spans="1:6" ht="15">
      <c r="A232" s="48" t="s">
        <v>490</v>
      </c>
      <c r="B232" s="49" t="s">
        <v>990</v>
      </c>
      <c r="C232" s="39">
        <v>0.06884840739869807</v>
      </c>
      <c r="D232" s="50">
        <v>0.06868482093452848</v>
      </c>
      <c r="E232" s="51">
        <v>0</v>
      </c>
      <c r="F232" s="52">
        <v>0</v>
      </c>
    </row>
    <row r="233" spans="1:6" ht="15">
      <c r="A233" s="48" t="s">
        <v>492</v>
      </c>
      <c r="B233" s="49" t="s">
        <v>493</v>
      </c>
      <c r="C233" s="39">
        <v>0.07494541738386058</v>
      </c>
      <c r="D233" s="50">
        <v>0.07472898749390394</v>
      </c>
      <c r="E233" s="51">
        <v>0</v>
      </c>
      <c r="F233" s="52">
        <v>0</v>
      </c>
    </row>
    <row r="234" spans="1:6" ht="15">
      <c r="A234" s="48" t="s">
        <v>494</v>
      </c>
      <c r="B234" s="49" t="s">
        <v>495</v>
      </c>
      <c r="C234" s="39">
        <v>0.14357757055816867</v>
      </c>
      <c r="D234" s="50">
        <v>0.14305478152440218</v>
      </c>
      <c r="E234" s="51">
        <v>0</v>
      </c>
      <c r="F234" s="52">
        <v>0</v>
      </c>
    </row>
    <row r="235" spans="1:6" ht="15">
      <c r="A235" s="48" t="s">
        <v>496</v>
      </c>
      <c r="B235" s="57" t="s">
        <v>497</v>
      </c>
      <c r="C235" s="39">
        <v>0.1755242948444633</v>
      </c>
      <c r="D235" s="50">
        <v>0.17504225753867814</v>
      </c>
      <c r="E235" s="51">
        <v>0</v>
      </c>
      <c r="F235" s="52">
        <v>0</v>
      </c>
    </row>
    <row r="236" spans="1:6" ht="15">
      <c r="A236" s="48" t="s">
        <v>498</v>
      </c>
      <c r="B236" s="49" t="s">
        <v>499</v>
      </c>
      <c r="C236" s="39">
        <v>0.16434844856149963</v>
      </c>
      <c r="D236" s="50">
        <v>0.16435331751186152</v>
      </c>
      <c r="E236" s="51">
        <v>0</v>
      </c>
      <c r="F236" s="52">
        <v>0</v>
      </c>
    </row>
    <row r="237" spans="1:6" ht="15">
      <c r="A237" s="48" t="s">
        <v>500</v>
      </c>
      <c r="B237" s="49" t="s">
        <v>501</v>
      </c>
      <c r="C237" s="39">
        <v>0.2318747418890898</v>
      </c>
      <c r="D237" s="50">
        <v>0.23378521917924483</v>
      </c>
      <c r="E237" s="51">
        <v>0</v>
      </c>
      <c r="F237" s="52">
        <v>0</v>
      </c>
    </row>
    <row r="238" spans="1:6" ht="15">
      <c r="A238" s="48" t="s">
        <v>502</v>
      </c>
      <c r="B238" s="57" t="s">
        <v>503</v>
      </c>
      <c r="C238" s="39">
        <v>0.05320346295694183</v>
      </c>
      <c r="D238" s="50">
        <v>0.05316619397254306</v>
      </c>
      <c r="E238" s="51">
        <v>0</v>
      </c>
      <c r="F238" s="52">
        <v>0</v>
      </c>
    </row>
    <row r="239" spans="1:6" ht="15">
      <c r="A239" s="48" t="s">
        <v>504</v>
      </c>
      <c r="B239" s="49" t="s">
        <v>505</v>
      </c>
      <c r="C239" s="39">
        <v>0.2551467292017447</v>
      </c>
      <c r="D239" s="50">
        <v>0.25456846696088165</v>
      </c>
      <c r="E239" s="51">
        <v>0</v>
      </c>
      <c r="F239" s="52">
        <v>0</v>
      </c>
    </row>
    <row r="240" spans="1:6" ht="15">
      <c r="A240" s="48" t="s">
        <v>506</v>
      </c>
      <c r="B240" s="49" t="s">
        <v>507</v>
      </c>
      <c r="C240" s="39">
        <v>0.16208349821816925</v>
      </c>
      <c r="D240" s="50">
        <v>0.16175233752388435</v>
      </c>
      <c r="E240" s="51">
        <v>0</v>
      </c>
      <c r="F240" s="52">
        <v>0</v>
      </c>
    </row>
    <row r="241" spans="1:6" ht="15">
      <c r="A241" s="48" t="s">
        <v>508</v>
      </c>
      <c r="B241" s="49" t="s">
        <v>509</v>
      </c>
      <c r="C241" s="39">
        <v>0.08512047828961686</v>
      </c>
      <c r="D241" s="50">
        <v>0.08490573694693629</v>
      </c>
      <c r="E241" s="51">
        <v>0</v>
      </c>
      <c r="F241" s="52">
        <v>0</v>
      </c>
    </row>
    <row r="242" spans="1:6" ht="15">
      <c r="A242" s="48" t="s">
        <v>510</v>
      </c>
      <c r="B242" s="49" t="s">
        <v>991</v>
      </c>
      <c r="C242" s="39">
        <v>0.06746586747835065</v>
      </c>
      <c r="D242" s="50">
        <v>0.06722969384904534</v>
      </c>
      <c r="E242" s="51">
        <v>0</v>
      </c>
      <c r="F242" s="52">
        <v>0</v>
      </c>
    </row>
    <row r="243" spans="1:6" ht="15">
      <c r="A243" s="48" t="s">
        <v>512</v>
      </c>
      <c r="B243" s="57" t="s">
        <v>992</v>
      </c>
      <c r="C243" s="39">
        <v>0.07404055538080458</v>
      </c>
      <c r="D243" s="50">
        <v>0.07385950355888787</v>
      </c>
      <c r="E243" s="51">
        <v>0</v>
      </c>
      <c r="F243" s="52">
        <v>0</v>
      </c>
    </row>
    <row r="244" spans="1:6" ht="15">
      <c r="A244" s="48" t="s">
        <v>514</v>
      </c>
      <c r="B244" s="49" t="s">
        <v>515</v>
      </c>
      <c r="C244" s="39">
        <v>0.13202426921542496</v>
      </c>
      <c r="D244" s="50">
        <v>0.131619289517111</v>
      </c>
      <c r="E244" s="51">
        <v>0</v>
      </c>
      <c r="F244" s="52">
        <v>0</v>
      </c>
    </row>
    <row r="245" spans="1:6" ht="15">
      <c r="A245" s="48" t="s">
        <v>516</v>
      </c>
      <c r="B245" s="57" t="s">
        <v>993</v>
      </c>
      <c r="C245" s="39">
        <v>0.1067502871421275</v>
      </c>
      <c r="D245" s="50">
        <v>0.10670903051131594</v>
      </c>
      <c r="E245" s="51">
        <v>0</v>
      </c>
      <c r="F245" s="52">
        <v>0</v>
      </c>
    </row>
    <row r="246" spans="1:6" ht="15">
      <c r="A246" s="48" t="s">
        <v>518</v>
      </c>
      <c r="B246" s="49" t="s">
        <v>519</v>
      </c>
      <c r="C246" s="39">
        <v>0.1939960913147123</v>
      </c>
      <c r="D246" s="50">
        <v>0.1934595073259033</v>
      </c>
      <c r="E246" s="51">
        <v>0</v>
      </c>
      <c r="F246" s="52">
        <v>0</v>
      </c>
    </row>
    <row r="247" spans="1:6" ht="15">
      <c r="A247" s="48" t="s">
        <v>520</v>
      </c>
      <c r="B247" s="49" t="s">
        <v>521</v>
      </c>
      <c r="C247" s="39">
        <v>0.09759567545068258</v>
      </c>
      <c r="D247" s="50">
        <v>0.09733116085392228</v>
      </c>
      <c r="E247" s="51">
        <v>0</v>
      </c>
      <c r="F247" s="52">
        <v>0</v>
      </c>
    </row>
    <row r="248" spans="1:6" ht="15">
      <c r="A248" s="48" t="s">
        <v>522</v>
      </c>
      <c r="B248" s="49" t="s">
        <v>523</v>
      </c>
      <c r="C248" s="39">
        <v>0.07673351897417684</v>
      </c>
      <c r="D248" s="50">
        <v>0.07675970405045658</v>
      </c>
      <c r="E248" s="51">
        <v>0</v>
      </c>
      <c r="F248" s="52">
        <v>0</v>
      </c>
    </row>
    <row r="249" spans="1:6" ht="15">
      <c r="A249" s="61" t="s">
        <v>524</v>
      </c>
      <c r="B249" s="49" t="s">
        <v>525</v>
      </c>
      <c r="C249" s="39">
        <v>0.30918736651479733</v>
      </c>
      <c r="D249" s="50">
        <v>0.30869623762185766</v>
      </c>
      <c r="E249" s="51">
        <v>0</v>
      </c>
      <c r="F249" s="52">
        <v>0</v>
      </c>
    </row>
    <row r="250" spans="1:6" ht="15">
      <c r="A250" s="48" t="s">
        <v>526</v>
      </c>
      <c r="B250" s="49" t="s">
        <v>527</v>
      </c>
      <c r="C250" s="39">
        <v>0.1431439316162671</v>
      </c>
      <c r="D250" s="50">
        <v>0.14272593396142946</v>
      </c>
      <c r="E250" s="51">
        <v>0</v>
      </c>
      <c r="F250" s="52">
        <v>0</v>
      </c>
    </row>
    <row r="251" spans="1:6" ht="15">
      <c r="A251" s="48" t="s">
        <v>528</v>
      </c>
      <c r="B251" s="49" t="s">
        <v>529</v>
      </c>
      <c r="C251" s="39">
        <v>0.18267191877772299</v>
      </c>
      <c r="D251" s="50">
        <v>0.18221301259206196</v>
      </c>
      <c r="E251" s="51">
        <v>0</v>
      </c>
      <c r="F251" s="52">
        <v>0</v>
      </c>
    </row>
    <row r="252" spans="1:6" ht="15">
      <c r="A252" s="48" t="s">
        <v>530</v>
      </c>
      <c r="B252" s="49" t="s">
        <v>531</v>
      </c>
      <c r="C252" s="39">
        <v>0.09267615675895562</v>
      </c>
      <c r="D252" s="50">
        <v>0.09238946625985107</v>
      </c>
      <c r="E252" s="51">
        <v>0</v>
      </c>
      <c r="F252" s="52">
        <v>0</v>
      </c>
    </row>
    <row r="253" spans="1:6" ht="15">
      <c r="A253" s="48" t="s">
        <v>532</v>
      </c>
      <c r="B253" s="49" t="s">
        <v>994</v>
      </c>
      <c r="C253" s="39">
        <v>0.12493017337778424</v>
      </c>
      <c r="D253" s="50">
        <v>0.1248472742657019</v>
      </c>
      <c r="E253" s="51">
        <v>0</v>
      </c>
      <c r="F253" s="52">
        <v>0</v>
      </c>
    </row>
    <row r="254" spans="1:6" ht="15">
      <c r="A254" s="48" t="s">
        <v>534</v>
      </c>
      <c r="B254" s="49" t="s">
        <v>535</v>
      </c>
      <c r="C254" s="39">
        <v>0.19117340772595545</v>
      </c>
      <c r="D254" s="50">
        <v>0.19067927651243283</v>
      </c>
      <c r="E254" s="51">
        <v>0</v>
      </c>
      <c r="F254" s="52">
        <v>0</v>
      </c>
    </row>
    <row r="255" spans="1:6" ht="15">
      <c r="A255" s="48" t="s">
        <v>536</v>
      </c>
      <c r="B255" s="49" t="s">
        <v>995</v>
      </c>
      <c r="C255" s="39">
        <v>0.06254802610390368</v>
      </c>
      <c r="D255" s="50">
        <v>0.06242545897897067</v>
      </c>
      <c r="E255" s="51">
        <v>0</v>
      </c>
      <c r="F255" s="52">
        <v>0</v>
      </c>
    </row>
    <row r="256" spans="1:6" ht="15">
      <c r="A256" s="48" t="s">
        <v>538</v>
      </c>
      <c r="B256" s="49" t="s">
        <v>996</v>
      </c>
      <c r="C256" s="39">
        <v>0.05792079607757825</v>
      </c>
      <c r="D256" s="50">
        <v>0.05783455138835415</v>
      </c>
      <c r="E256" s="51">
        <v>0</v>
      </c>
      <c r="F256" s="52">
        <v>0</v>
      </c>
    </row>
    <row r="257" spans="1:6" ht="15">
      <c r="A257" s="48" t="s">
        <v>540</v>
      </c>
      <c r="B257" s="49" t="s">
        <v>997</v>
      </c>
      <c r="C257" s="39">
        <v>0.054501071286421385</v>
      </c>
      <c r="D257" s="50">
        <v>0.05440531093360878</v>
      </c>
      <c r="E257" s="51">
        <v>0</v>
      </c>
      <c r="F257" s="52">
        <v>0</v>
      </c>
    </row>
    <row r="258" spans="1:6" ht="15">
      <c r="A258" s="48" t="s">
        <v>542</v>
      </c>
      <c r="B258" s="49" t="s">
        <v>543</v>
      </c>
      <c r="C258" s="79">
        <v>0.05616609424142434</v>
      </c>
      <c r="D258" s="50">
        <v>0.055989867819776454</v>
      </c>
      <c r="E258" s="51">
        <v>0</v>
      </c>
      <c r="F258" s="52">
        <v>0</v>
      </c>
    </row>
    <row r="259" spans="1:6" ht="15">
      <c r="A259" s="48" t="s">
        <v>544</v>
      </c>
      <c r="B259" s="49" t="s">
        <v>545</v>
      </c>
      <c r="C259" s="79">
        <v>0.09490490049636773</v>
      </c>
      <c r="D259" s="50">
        <v>0.09468331533146072</v>
      </c>
      <c r="E259" s="51">
        <v>0</v>
      </c>
      <c r="F259" s="52">
        <v>0</v>
      </c>
    </row>
    <row r="260" spans="1:6" ht="15">
      <c r="A260" s="48" t="s">
        <v>546</v>
      </c>
      <c r="B260" s="53" t="s">
        <v>547</v>
      </c>
      <c r="C260" s="79">
        <v>0.10379205583877345</v>
      </c>
      <c r="D260" s="50">
        <v>0.10371477506832254</v>
      </c>
      <c r="E260" s="51">
        <v>0</v>
      </c>
      <c r="F260" s="52">
        <v>0</v>
      </c>
    </row>
    <row r="261" spans="1:6" ht="15">
      <c r="A261" s="48" t="s">
        <v>548</v>
      </c>
      <c r="B261" s="49" t="s">
        <v>549</v>
      </c>
      <c r="C261" s="79">
        <v>0.11834103824531259</v>
      </c>
      <c r="D261" s="50">
        <v>0.1181634610872833</v>
      </c>
      <c r="E261" s="51">
        <v>0</v>
      </c>
      <c r="F261" s="52">
        <v>0</v>
      </c>
    </row>
    <row r="262" spans="1:6" ht="15">
      <c r="A262" s="48" t="s">
        <v>550</v>
      </c>
      <c r="B262" s="49" t="s">
        <v>998</v>
      </c>
      <c r="C262" s="79">
        <v>0.07256967169598152</v>
      </c>
      <c r="D262" s="50">
        <v>0.07241942073035079</v>
      </c>
      <c r="E262" s="51">
        <v>0</v>
      </c>
      <c r="F262" s="52">
        <v>0</v>
      </c>
    </row>
    <row r="263" spans="1:6" ht="15">
      <c r="A263" s="48" t="s">
        <v>552</v>
      </c>
      <c r="B263" s="49" t="s">
        <v>553</v>
      </c>
      <c r="C263" s="79">
        <v>0.12705802142955105</v>
      </c>
      <c r="D263" s="50">
        <v>0.12706163930880474</v>
      </c>
      <c r="E263" s="51">
        <v>0</v>
      </c>
      <c r="F263" s="52">
        <v>0</v>
      </c>
    </row>
    <row r="264" spans="1:6" ht="15">
      <c r="A264" s="48" t="s">
        <v>554</v>
      </c>
      <c r="B264" s="49" t="s">
        <v>555</v>
      </c>
      <c r="C264" s="79">
        <v>0.18059982556398044</v>
      </c>
      <c r="D264" s="50">
        <v>0.18011165111239902</v>
      </c>
      <c r="E264" s="51">
        <v>0</v>
      </c>
      <c r="F264" s="52">
        <v>0</v>
      </c>
    </row>
    <row r="265" spans="1:6" ht="15">
      <c r="A265" s="48" t="s">
        <v>556</v>
      </c>
      <c r="B265" s="53" t="s">
        <v>557</v>
      </c>
      <c r="C265" s="39">
        <v>0.11287169742851716</v>
      </c>
      <c r="D265" s="58">
        <v>0.11253214130438685</v>
      </c>
      <c r="E265" s="51">
        <v>0</v>
      </c>
      <c r="F265" s="52">
        <v>0</v>
      </c>
    </row>
    <row r="266" spans="1:6" ht="15">
      <c r="A266" s="48" t="s">
        <v>558</v>
      </c>
      <c r="B266" s="49" t="s">
        <v>559</v>
      </c>
      <c r="C266" s="39">
        <v>0.07705815007807032</v>
      </c>
      <c r="D266" s="58">
        <v>0.07684766993741783</v>
      </c>
      <c r="E266" s="51">
        <v>0</v>
      </c>
      <c r="F266" s="52">
        <v>0</v>
      </c>
    </row>
    <row r="267" spans="1:6" ht="15">
      <c r="A267" s="48" t="s">
        <v>560</v>
      </c>
      <c r="B267" s="49" t="s">
        <v>561</v>
      </c>
      <c r="C267" s="39">
        <v>0.12489534230493457</v>
      </c>
      <c r="D267" s="50">
        <v>0.12489595235928809</v>
      </c>
      <c r="E267" s="51">
        <v>0</v>
      </c>
      <c r="F267" s="52">
        <v>0</v>
      </c>
    </row>
    <row r="268" spans="1:6" ht="15">
      <c r="A268" s="48" t="s">
        <v>562</v>
      </c>
      <c r="B268" s="49" t="s">
        <v>563</v>
      </c>
      <c r="C268" s="39">
        <v>0.3013935632300712</v>
      </c>
      <c r="D268" s="50">
        <v>0.3014139697807231</v>
      </c>
      <c r="E268" s="51">
        <v>0</v>
      </c>
      <c r="F268" s="52">
        <v>0</v>
      </c>
    </row>
    <row r="269" spans="1:6" ht="15">
      <c r="A269" s="48" t="s">
        <v>564</v>
      </c>
      <c r="B269" s="49" t="s">
        <v>565</v>
      </c>
      <c r="C269" s="39">
        <v>0.13915498550593694</v>
      </c>
      <c r="D269" s="50">
        <v>0.13877547426679632</v>
      </c>
      <c r="E269" s="51">
        <v>0</v>
      </c>
      <c r="F269" s="52">
        <v>0</v>
      </c>
    </row>
    <row r="270" spans="1:6" ht="15">
      <c r="A270" s="48" t="s">
        <v>566</v>
      </c>
      <c r="B270" s="49" t="s">
        <v>567</v>
      </c>
      <c r="C270" s="39">
        <v>0.10950290605257781</v>
      </c>
      <c r="D270" s="50">
        <v>0.1091371224169387</v>
      </c>
      <c r="E270" s="51">
        <v>0</v>
      </c>
      <c r="F270" s="52">
        <v>0</v>
      </c>
    </row>
    <row r="271" spans="1:6" ht="15">
      <c r="A271" s="48" t="s">
        <v>568</v>
      </c>
      <c r="B271" s="49" t="s">
        <v>569</v>
      </c>
      <c r="C271" s="39">
        <v>0.09930603130884115</v>
      </c>
      <c r="D271" s="50">
        <v>0.09932904100153157</v>
      </c>
      <c r="E271" s="51">
        <v>0</v>
      </c>
      <c r="F271" s="52">
        <v>0</v>
      </c>
    </row>
    <row r="272" spans="1:6" ht="15">
      <c r="A272" s="48" t="s">
        <v>570</v>
      </c>
      <c r="B272" s="49" t="s">
        <v>571</v>
      </c>
      <c r="C272" s="39">
        <v>0.07485235114937291</v>
      </c>
      <c r="D272" s="50">
        <v>0.07469408314499426</v>
      </c>
      <c r="E272" s="51">
        <v>0</v>
      </c>
      <c r="F272" s="52">
        <v>0</v>
      </c>
    </row>
    <row r="273" spans="1:6" ht="15">
      <c r="A273" s="48" t="s">
        <v>572</v>
      </c>
      <c r="B273" s="49" t="s">
        <v>999</v>
      </c>
      <c r="C273" s="39">
        <v>0.0712510637656186</v>
      </c>
      <c r="D273" s="50">
        <v>0.07100135681844152</v>
      </c>
      <c r="E273" s="51">
        <v>0</v>
      </c>
      <c r="F273" s="52">
        <v>0</v>
      </c>
    </row>
    <row r="274" spans="1:6" ht="15">
      <c r="A274" s="48" t="s">
        <v>574</v>
      </c>
      <c r="B274" s="49" t="s">
        <v>575</v>
      </c>
      <c r="C274" s="39">
        <v>0.11561326013905979</v>
      </c>
      <c r="D274" s="50">
        <v>0.11561659914049716</v>
      </c>
      <c r="E274" s="51">
        <v>0</v>
      </c>
      <c r="F274" s="52">
        <v>0</v>
      </c>
    </row>
    <row r="275" spans="1:6" ht="15">
      <c r="A275" s="48" t="s">
        <v>576</v>
      </c>
      <c r="B275" s="49" t="s">
        <v>577</v>
      </c>
      <c r="C275" s="39">
        <v>0.1905926585225003</v>
      </c>
      <c r="D275" s="50">
        <v>0.19058558811135703</v>
      </c>
      <c r="E275" s="51">
        <v>0</v>
      </c>
      <c r="F275" s="52">
        <v>0</v>
      </c>
    </row>
    <row r="276" spans="1:6" ht="15">
      <c r="A276" s="48" t="s">
        <v>578</v>
      </c>
      <c r="B276" s="49" t="s">
        <v>579</v>
      </c>
      <c r="C276" s="39">
        <v>0.250493909170072</v>
      </c>
      <c r="D276" s="50">
        <v>0.24986859336065181</v>
      </c>
      <c r="E276" s="51">
        <v>0</v>
      </c>
      <c r="F276" s="52">
        <v>0</v>
      </c>
    </row>
    <row r="277" spans="1:6" ht="15">
      <c r="A277" s="61" t="s">
        <v>580</v>
      </c>
      <c r="B277" s="49" t="s">
        <v>581</v>
      </c>
      <c r="C277" s="39">
        <v>0.098009046769687</v>
      </c>
      <c r="D277" s="50">
        <v>0.09802369008653988</v>
      </c>
      <c r="E277" s="51">
        <v>0</v>
      </c>
      <c r="F277" s="52">
        <v>0</v>
      </c>
    </row>
    <row r="278" spans="1:6" ht="15">
      <c r="A278" s="48" t="s">
        <v>582</v>
      </c>
      <c r="B278" s="49" t="s">
        <v>1000</v>
      </c>
      <c r="C278" s="39">
        <v>0.031816541228603445</v>
      </c>
      <c r="D278" s="50">
        <v>0.031726825444767064</v>
      </c>
      <c r="E278" s="51">
        <v>0</v>
      </c>
      <c r="F278" s="52">
        <v>0</v>
      </c>
    </row>
    <row r="279" spans="1:6" ht="15">
      <c r="A279" s="48" t="s">
        <v>584</v>
      </c>
      <c r="B279" s="49" t="s">
        <v>585</v>
      </c>
      <c r="C279" s="39">
        <v>0.027369964804963523</v>
      </c>
      <c r="D279" s="50">
        <v>0.027320171267126107</v>
      </c>
      <c r="E279" s="51">
        <v>0</v>
      </c>
      <c r="F279" s="52">
        <v>0</v>
      </c>
    </row>
    <row r="280" spans="1:6" ht="15">
      <c r="A280" s="48" t="s">
        <v>586</v>
      </c>
      <c r="B280" s="49" t="s">
        <v>587</v>
      </c>
      <c r="C280" s="39">
        <v>0.16077181118942216</v>
      </c>
      <c r="D280" s="50">
        <v>0.16033961017863044</v>
      </c>
      <c r="E280" s="51">
        <v>0</v>
      </c>
      <c r="F280" s="52">
        <v>0</v>
      </c>
    </row>
    <row r="281" spans="1:6" ht="15">
      <c r="A281" s="48" t="s">
        <v>588</v>
      </c>
      <c r="B281" s="49" t="s">
        <v>589</v>
      </c>
      <c r="C281" s="39">
        <v>0.06401785565885867</v>
      </c>
      <c r="D281" s="50">
        <v>0.06405405607790293</v>
      </c>
      <c r="E281" s="51">
        <v>0</v>
      </c>
      <c r="F281" s="52">
        <v>0</v>
      </c>
    </row>
    <row r="282" spans="1:6" ht="15">
      <c r="A282" s="48" t="s">
        <v>590</v>
      </c>
      <c r="B282" s="49" t="s">
        <v>591</v>
      </c>
      <c r="C282" s="39">
        <v>0.21415582213034315</v>
      </c>
      <c r="D282" s="50">
        <v>0.2136035392304148</v>
      </c>
      <c r="E282" s="51">
        <v>0</v>
      </c>
      <c r="F282" s="52">
        <v>0</v>
      </c>
    </row>
    <row r="283" spans="1:6" ht="15">
      <c r="A283" s="48" t="s">
        <v>592</v>
      </c>
      <c r="B283" s="57" t="s">
        <v>1001</v>
      </c>
      <c r="C283" s="39">
        <v>0.33016146663688545</v>
      </c>
      <c r="D283" s="58">
        <v>0.33031105004404987</v>
      </c>
      <c r="E283" s="51">
        <v>0</v>
      </c>
      <c r="F283" s="52">
        <v>1</v>
      </c>
    </row>
    <row r="284" spans="1:6" ht="15">
      <c r="A284" s="48" t="s">
        <v>594</v>
      </c>
      <c r="B284" s="49" t="s">
        <v>595</v>
      </c>
      <c r="C284" s="39">
        <v>0.7579122663048412</v>
      </c>
      <c r="D284" s="58">
        <v>0.757706113674665</v>
      </c>
      <c r="E284" s="51">
        <v>0</v>
      </c>
      <c r="F284" s="52">
        <v>0</v>
      </c>
    </row>
    <row r="285" spans="1:6" ht="15">
      <c r="A285" s="48" t="s">
        <v>596</v>
      </c>
      <c r="B285" s="49" t="s">
        <v>597</v>
      </c>
      <c r="C285" s="39">
        <v>0.012731588612214283</v>
      </c>
      <c r="D285" s="58">
        <v>0.012705252051047998</v>
      </c>
      <c r="E285" s="51">
        <v>0</v>
      </c>
      <c r="F285" s="52">
        <v>0</v>
      </c>
    </row>
    <row r="286" spans="1:6" ht="15">
      <c r="A286" s="48" t="s">
        <v>598</v>
      </c>
      <c r="B286" s="49" t="s">
        <v>599</v>
      </c>
      <c r="C286" s="39">
        <v>0.01678283732174981</v>
      </c>
      <c r="D286" s="58">
        <v>0.0167490367385381</v>
      </c>
      <c r="E286" s="51">
        <v>0</v>
      </c>
      <c r="F286" s="52">
        <v>0</v>
      </c>
    </row>
    <row r="287" spans="1:6" ht="15">
      <c r="A287" s="48" t="s">
        <v>600</v>
      </c>
      <c r="B287" s="49" t="s">
        <v>601</v>
      </c>
      <c r="C287" s="39">
        <v>0.08565889970979162</v>
      </c>
      <c r="D287" s="50">
        <v>0.08544218528755665</v>
      </c>
      <c r="E287" s="51">
        <v>0</v>
      </c>
      <c r="F287" s="52">
        <v>0</v>
      </c>
    </row>
    <row r="288" spans="1:6" ht="15">
      <c r="A288" s="48" t="s">
        <v>602</v>
      </c>
      <c r="B288" s="49" t="s">
        <v>603</v>
      </c>
      <c r="C288" s="39">
        <v>0.22872340577062455</v>
      </c>
      <c r="D288" s="58">
        <v>0.22854766067239815</v>
      </c>
      <c r="E288" s="51">
        <v>0</v>
      </c>
      <c r="F288" s="52">
        <v>0</v>
      </c>
    </row>
    <row r="289" spans="1:6" ht="15">
      <c r="A289" s="48" t="s">
        <v>604</v>
      </c>
      <c r="B289" s="49" t="s">
        <v>605</v>
      </c>
      <c r="C289" s="39">
        <v>0.21068717563486908</v>
      </c>
      <c r="D289" s="50">
        <v>0.2102545393191462</v>
      </c>
      <c r="E289" s="51">
        <v>0</v>
      </c>
      <c r="F289" s="52">
        <v>0</v>
      </c>
    </row>
    <row r="290" spans="1:6" ht="15">
      <c r="A290" s="48" t="s">
        <v>606</v>
      </c>
      <c r="B290" s="49" t="s">
        <v>607</v>
      </c>
      <c r="C290" s="39">
        <v>0.3098178827358814</v>
      </c>
      <c r="D290" s="50">
        <v>0.30988485563728674</v>
      </c>
      <c r="E290" s="51">
        <v>0</v>
      </c>
      <c r="F290" s="52">
        <v>0</v>
      </c>
    </row>
    <row r="291" spans="1:6" ht="15">
      <c r="A291" s="48" t="s">
        <v>608</v>
      </c>
      <c r="B291" s="49" t="s">
        <v>609</v>
      </c>
      <c r="C291" s="39">
        <v>0.17221053460154434</v>
      </c>
      <c r="D291" s="50">
        <v>0.17163773865612839</v>
      </c>
      <c r="E291" s="51">
        <v>0</v>
      </c>
      <c r="F291" s="52">
        <v>0</v>
      </c>
    </row>
    <row r="292" spans="1:6" ht="15">
      <c r="A292" s="48" t="s">
        <v>610</v>
      </c>
      <c r="B292" s="49" t="s">
        <v>611</v>
      </c>
      <c r="C292" s="39">
        <v>0.13300520147864753</v>
      </c>
      <c r="D292" s="50">
        <v>0.13262364021899758</v>
      </c>
      <c r="E292" s="51">
        <v>0</v>
      </c>
      <c r="F292" s="52">
        <v>0</v>
      </c>
    </row>
    <row r="293" spans="1:6" ht="15">
      <c r="A293" s="48" t="s">
        <v>612</v>
      </c>
      <c r="B293" s="49" t="s">
        <v>1002</v>
      </c>
      <c r="C293" s="39">
        <v>0.061851065582473934</v>
      </c>
      <c r="D293" s="50">
        <v>0.06164741736518667</v>
      </c>
      <c r="E293" s="51">
        <v>0</v>
      </c>
      <c r="F293" s="52">
        <v>0</v>
      </c>
    </row>
    <row r="294" spans="1:6" ht="15">
      <c r="A294" s="48" t="s">
        <v>614</v>
      </c>
      <c r="B294" s="49" t="s">
        <v>615</v>
      </c>
      <c r="C294" s="39">
        <v>0.140001080985717</v>
      </c>
      <c r="D294" s="50">
        <v>0.13964221853889924</v>
      </c>
      <c r="E294" s="51">
        <v>0</v>
      </c>
      <c r="F294" s="52">
        <v>0</v>
      </c>
    </row>
    <row r="295" spans="1:6" ht="15">
      <c r="A295" s="48" t="s">
        <v>616</v>
      </c>
      <c r="B295" s="49" t="s">
        <v>617</v>
      </c>
      <c r="C295" s="39">
        <v>0.2219978645891482</v>
      </c>
      <c r="D295" s="50">
        <v>0.22178790065028536</v>
      </c>
      <c r="E295" s="51">
        <v>0</v>
      </c>
      <c r="F295" s="52">
        <v>0</v>
      </c>
    </row>
    <row r="296" spans="1:6" ht="15">
      <c r="A296" s="48" t="s">
        <v>618</v>
      </c>
      <c r="B296" s="49" t="s">
        <v>619</v>
      </c>
      <c r="C296" s="39">
        <v>0.08259800682126323</v>
      </c>
      <c r="D296" s="50">
        <v>0.08228426005740391</v>
      </c>
      <c r="E296" s="51">
        <v>0</v>
      </c>
      <c r="F296" s="52">
        <v>0</v>
      </c>
    </row>
    <row r="297" spans="1:6" ht="15">
      <c r="A297" s="48" t="s">
        <v>620</v>
      </c>
      <c r="B297" s="49" t="s">
        <v>621</v>
      </c>
      <c r="C297" s="39">
        <v>0.0989020880526996</v>
      </c>
      <c r="D297" s="50">
        <v>0.09891994444656332</v>
      </c>
      <c r="E297" s="51">
        <v>0</v>
      </c>
      <c r="F297" s="52">
        <v>0</v>
      </c>
    </row>
    <row r="298" spans="1:6" ht="15">
      <c r="A298" s="48" t="s">
        <v>622</v>
      </c>
      <c r="B298" s="49" t="s">
        <v>1003</v>
      </c>
      <c r="C298" s="39">
        <v>0.08330650114122837</v>
      </c>
      <c r="D298" s="50">
        <v>0.08312217199562465</v>
      </c>
      <c r="E298" s="51">
        <v>0</v>
      </c>
      <c r="F298" s="52">
        <v>0</v>
      </c>
    </row>
    <row r="299" spans="1:6" ht="15">
      <c r="A299" s="48" t="s">
        <v>624</v>
      </c>
      <c r="B299" s="49" t="s">
        <v>625</v>
      </c>
      <c r="C299" s="39">
        <v>0.3150028139005037</v>
      </c>
      <c r="D299" s="50">
        <v>0.3149428300712728</v>
      </c>
      <c r="E299" s="51">
        <v>0</v>
      </c>
      <c r="F299" s="52">
        <v>0</v>
      </c>
    </row>
    <row r="300" spans="1:6" ht="15">
      <c r="A300" s="48" t="s">
        <v>626</v>
      </c>
      <c r="B300" s="49" t="s">
        <v>627</v>
      </c>
      <c r="C300" s="39">
        <v>0.01900271225845615</v>
      </c>
      <c r="D300" s="50">
        <v>0.01894063343071598</v>
      </c>
      <c r="E300" s="51">
        <v>0</v>
      </c>
      <c r="F300" s="52">
        <v>0</v>
      </c>
    </row>
    <row r="301" spans="1:6" ht="15">
      <c r="A301" s="48" t="s">
        <v>628</v>
      </c>
      <c r="B301" s="49" t="s">
        <v>629</v>
      </c>
      <c r="C301" s="39">
        <v>0.04814950283886304</v>
      </c>
      <c r="D301" s="50">
        <v>0.0480186650682733</v>
      </c>
      <c r="E301" s="51">
        <v>0</v>
      </c>
      <c r="F301" s="52">
        <v>0</v>
      </c>
    </row>
    <row r="302" spans="1:6" ht="15">
      <c r="A302" s="48" t="s">
        <v>630</v>
      </c>
      <c r="B302" s="49" t="s">
        <v>631</v>
      </c>
      <c r="C302" s="39">
        <v>0.11459349565247748</v>
      </c>
      <c r="D302" s="50">
        <v>0.11430451735482638</v>
      </c>
      <c r="E302" s="51">
        <v>0</v>
      </c>
      <c r="F302" s="52">
        <v>0</v>
      </c>
    </row>
    <row r="303" spans="1:6" ht="15">
      <c r="A303" s="48" t="s">
        <v>632</v>
      </c>
      <c r="B303" s="49" t="s">
        <v>633</v>
      </c>
      <c r="C303" s="39">
        <v>0.05905707716364026</v>
      </c>
      <c r="D303" s="50">
        <v>0.05894625985622124</v>
      </c>
      <c r="E303" s="51">
        <v>0</v>
      </c>
      <c r="F303" s="52">
        <v>0</v>
      </c>
    </row>
    <row r="304" spans="1:6" ht="15">
      <c r="A304" s="48" t="s">
        <v>634</v>
      </c>
      <c r="B304" s="49" t="s">
        <v>635</v>
      </c>
      <c r="C304" s="39">
        <v>0.11822801810678503</v>
      </c>
      <c r="D304" s="50">
        <v>0.11785390851094206</v>
      </c>
      <c r="E304" s="51">
        <v>0</v>
      </c>
      <c r="F304" s="52">
        <v>0</v>
      </c>
    </row>
    <row r="305" spans="1:6" ht="15">
      <c r="A305" s="48" t="s">
        <v>636</v>
      </c>
      <c r="B305" s="49" t="s">
        <v>637</v>
      </c>
      <c r="C305" s="39">
        <v>0.056814326027495005</v>
      </c>
      <c r="D305" s="50">
        <v>0.056729936512826915</v>
      </c>
      <c r="E305" s="51">
        <v>0</v>
      </c>
      <c r="F305" s="52">
        <v>0</v>
      </c>
    </row>
    <row r="306" spans="1:6" ht="15">
      <c r="A306" s="48" t="s">
        <v>638</v>
      </c>
      <c r="B306" s="49" t="s">
        <v>639</v>
      </c>
      <c r="C306" s="39">
        <v>0.05790277888382254</v>
      </c>
      <c r="D306" s="50">
        <v>0.057782388911798224</v>
      </c>
      <c r="E306" s="51">
        <v>0</v>
      </c>
      <c r="F306" s="52">
        <v>0</v>
      </c>
    </row>
    <row r="307" spans="1:6" ht="15">
      <c r="A307" s="54" t="s">
        <v>640</v>
      </c>
      <c r="B307" s="57" t="s">
        <v>641</v>
      </c>
      <c r="C307" s="39">
        <v>0.054815110251294596</v>
      </c>
      <c r="D307" s="50">
        <v>0.054718311822748104</v>
      </c>
      <c r="E307" s="55">
        <v>0</v>
      </c>
      <c r="F307" s="52">
        <v>0</v>
      </c>
    </row>
    <row r="308" spans="1:6" ht="15">
      <c r="A308" s="48" t="s">
        <v>642</v>
      </c>
      <c r="B308" s="49" t="s">
        <v>643</v>
      </c>
      <c r="C308" s="39">
        <v>0.06759042507794022</v>
      </c>
      <c r="D308" s="50">
        <v>0.06747029832421869</v>
      </c>
      <c r="E308" s="51">
        <v>0</v>
      </c>
      <c r="F308" s="52">
        <v>0</v>
      </c>
    </row>
    <row r="309" spans="1:6" ht="15">
      <c r="A309" s="48" t="s">
        <v>644</v>
      </c>
      <c r="B309" s="49" t="s">
        <v>645</v>
      </c>
      <c r="C309" s="39">
        <v>0.009497586974545842</v>
      </c>
      <c r="D309" s="50">
        <v>0.009474219507443916</v>
      </c>
      <c r="E309" s="51">
        <v>0</v>
      </c>
      <c r="F309" s="52">
        <v>0</v>
      </c>
    </row>
    <row r="310" spans="1:6" ht="15">
      <c r="A310" s="48" t="s">
        <v>646</v>
      </c>
      <c r="B310" s="49" t="s">
        <v>647</v>
      </c>
      <c r="C310" s="39">
        <v>0.07087041772840104</v>
      </c>
      <c r="D310" s="50">
        <v>0.07082067685558835</v>
      </c>
      <c r="E310" s="51">
        <v>0</v>
      </c>
      <c r="F310" s="52">
        <v>0</v>
      </c>
    </row>
    <row r="311" spans="1:6" ht="15">
      <c r="A311" s="48" t="s">
        <v>648</v>
      </c>
      <c r="B311" s="49" t="s">
        <v>649</v>
      </c>
      <c r="C311" s="39">
        <v>0.0843787241880284</v>
      </c>
      <c r="D311" s="50">
        <v>0.08425096155425607</v>
      </c>
      <c r="E311" s="51">
        <v>0</v>
      </c>
      <c r="F311" s="52">
        <v>0</v>
      </c>
    </row>
    <row r="312" spans="1:6" ht="15">
      <c r="A312" s="48" t="s">
        <v>650</v>
      </c>
      <c r="B312" s="49" t="s">
        <v>651</v>
      </c>
      <c r="C312" s="39">
        <v>0.14105632176264302</v>
      </c>
      <c r="D312" s="50">
        <v>0.1405957386980185</v>
      </c>
      <c r="E312" s="51">
        <v>0</v>
      </c>
      <c r="F312" s="52">
        <v>0</v>
      </c>
    </row>
    <row r="313" spans="1:6" ht="15">
      <c r="A313" s="48" t="s">
        <v>652</v>
      </c>
      <c r="B313" s="49" t="s">
        <v>653</v>
      </c>
      <c r="C313" s="39">
        <v>0.02802660292848382</v>
      </c>
      <c r="D313" s="50">
        <v>0.028001462701087748</v>
      </c>
      <c r="E313" s="51">
        <v>0</v>
      </c>
      <c r="F313" s="52">
        <v>0</v>
      </c>
    </row>
    <row r="314" spans="1:6" ht="15">
      <c r="A314" s="48" t="s">
        <v>654</v>
      </c>
      <c r="B314" s="57" t="s">
        <v>655</v>
      </c>
      <c r="C314" s="39">
        <v>0.0888040162488575</v>
      </c>
      <c r="D314" s="50">
        <v>0.08879845750777468</v>
      </c>
      <c r="E314" s="51">
        <v>0</v>
      </c>
      <c r="F314" s="52">
        <v>0</v>
      </c>
    </row>
    <row r="315" spans="1:6" ht="15">
      <c r="A315" s="48" t="s">
        <v>656</v>
      </c>
      <c r="B315" s="49" t="s">
        <v>1004</v>
      </c>
      <c r="C315" s="39">
        <v>0.05931965583095144</v>
      </c>
      <c r="D315" s="50">
        <v>0.059239297549863325</v>
      </c>
      <c r="E315" s="51">
        <v>0</v>
      </c>
      <c r="F315" s="52">
        <v>0</v>
      </c>
    </row>
    <row r="316" spans="1:6" ht="15">
      <c r="A316" s="48" t="s">
        <v>658</v>
      </c>
      <c r="B316" s="49" t="s">
        <v>659</v>
      </c>
      <c r="C316" s="39">
        <v>0.06203805525160765</v>
      </c>
      <c r="D316" s="50">
        <v>0.061940714269010315</v>
      </c>
      <c r="E316" s="51">
        <v>0</v>
      </c>
      <c r="F316" s="52">
        <v>0</v>
      </c>
    </row>
    <row r="317" spans="1:6" ht="15">
      <c r="A317" s="48" t="s">
        <v>660</v>
      </c>
      <c r="B317" s="57" t="s">
        <v>1005</v>
      </c>
      <c r="C317" s="39">
        <v>0.06185311846791984</v>
      </c>
      <c r="D317" s="50">
        <v>0.061754661404485954</v>
      </c>
      <c r="E317" s="51">
        <v>0</v>
      </c>
      <c r="F317" s="52">
        <v>0</v>
      </c>
    </row>
    <row r="318" spans="1:6" ht="15">
      <c r="A318" s="48" t="s">
        <v>660</v>
      </c>
      <c r="B318" s="53" t="s">
        <v>1006</v>
      </c>
      <c r="C318" s="39">
        <v>0.09779836737142555</v>
      </c>
      <c r="D318" s="50">
        <v>0.09764269308533417</v>
      </c>
      <c r="E318" s="51">
        <v>1</v>
      </c>
      <c r="F318" s="52">
        <v>0</v>
      </c>
    </row>
    <row r="319" spans="1:6" ht="15">
      <c r="A319" s="48" t="s">
        <v>663</v>
      </c>
      <c r="B319" s="49" t="s">
        <v>664</v>
      </c>
      <c r="C319" s="39">
        <v>0.0557349813286209</v>
      </c>
      <c r="D319" s="50">
        <v>0.055551498447108556</v>
      </c>
      <c r="E319" s="51">
        <v>0</v>
      </c>
      <c r="F319" s="52">
        <v>0</v>
      </c>
    </row>
    <row r="320" spans="1:6" ht="15">
      <c r="A320" s="48" t="s">
        <v>665</v>
      </c>
      <c r="B320" s="49" t="s">
        <v>666</v>
      </c>
      <c r="C320" s="39">
        <v>0.04586580153449121</v>
      </c>
      <c r="D320" s="50">
        <v>0.04575655615775513</v>
      </c>
      <c r="E320" s="51">
        <v>0</v>
      </c>
      <c r="F320" s="52">
        <v>0</v>
      </c>
    </row>
    <row r="321" spans="1:6" ht="15">
      <c r="A321" s="48" t="s">
        <v>667</v>
      </c>
      <c r="B321" s="53" t="s">
        <v>668</v>
      </c>
      <c r="C321" s="39">
        <v>0.04631229338630101</v>
      </c>
      <c r="D321" s="50">
        <v>0.04621488030104122</v>
      </c>
      <c r="E321" s="51">
        <v>0</v>
      </c>
      <c r="F321" s="52">
        <v>0</v>
      </c>
    </row>
    <row r="322" spans="1:6" ht="15">
      <c r="A322" s="48" t="s">
        <v>669</v>
      </c>
      <c r="B322" s="49" t="s">
        <v>670</v>
      </c>
      <c r="C322" s="39">
        <v>0.09695647155522008</v>
      </c>
      <c r="D322" s="50">
        <v>0.09706010822130814</v>
      </c>
      <c r="E322" s="51">
        <v>0</v>
      </c>
      <c r="F322" s="52">
        <v>0</v>
      </c>
    </row>
    <row r="323" spans="1:6" ht="15">
      <c r="A323" s="48" t="s">
        <v>671</v>
      </c>
      <c r="B323" s="49" t="s">
        <v>672</v>
      </c>
      <c r="C323" s="39">
        <v>0.06493649470844187</v>
      </c>
      <c r="D323" s="50">
        <v>0.06495255999497862</v>
      </c>
      <c r="E323" s="51">
        <v>0</v>
      </c>
      <c r="F323" s="52">
        <v>0</v>
      </c>
    </row>
    <row r="324" spans="1:6" ht="15">
      <c r="A324" s="48" t="s">
        <v>673</v>
      </c>
      <c r="B324" s="49" t="s">
        <v>674</v>
      </c>
      <c r="C324" s="39">
        <v>0.10654955301156133</v>
      </c>
      <c r="D324" s="50">
        <v>0.10670323167877659</v>
      </c>
      <c r="E324" s="51">
        <v>0</v>
      </c>
      <c r="F324" s="52">
        <v>0</v>
      </c>
    </row>
    <row r="325" spans="1:6" ht="15">
      <c r="A325" s="48" t="s">
        <v>675</v>
      </c>
      <c r="B325" s="57" t="s">
        <v>676</v>
      </c>
      <c r="C325" s="39">
        <v>0.07664854740647808</v>
      </c>
      <c r="D325" s="50">
        <v>0.07659685616422882</v>
      </c>
      <c r="E325" s="51">
        <v>0</v>
      </c>
      <c r="F325" s="52">
        <v>0</v>
      </c>
    </row>
    <row r="326" spans="1:6" ht="15">
      <c r="A326" s="48" t="s">
        <v>677</v>
      </c>
      <c r="B326" s="49" t="s">
        <v>1007</v>
      </c>
      <c r="C326" s="39">
        <v>0.05826556005998469</v>
      </c>
      <c r="D326" s="50">
        <v>0.05827102171032056</v>
      </c>
      <c r="E326" s="51">
        <v>0</v>
      </c>
      <c r="F326" s="52">
        <v>0</v>
      </c>
    </row>
    <row r="327" spans="1:6" ht="15">
      <c r="A327" s="48" t="s">
        <v>679</v>
      </c>
      <c r="B327" s="49" t="s">
        <v>680</v>
      </c>
      <c r="C327" s="39">
        <v>0.06239758391485327</v>
      </c>
      <c r="D327" s="50">
        <v>0.06231761271253727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8" operator="equal" stopIfTrue="1">
      <formula>1</formula>
    </cfRule>
  </conditionalFormatting>
  <conditionalFormatting sqref="E5:F327">
    <cfRule type="cellIs" priority="20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25 JANVIER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681</v>
      </c>
      <c r="B5" s="49" t="s">
        <v>1008</v>
      </c>
      <c r="C5" s="39">
        <v>0.003202905802021438</v>
      </c>
      <c r="D5" s="50">
        <v>0.0031951067929775804</v>
      </c>
    </row>
    <row r="6" spans="1:4" ht="15">
      <c r="A6" s="48" t="s">
        <v>683</v>
      </c>
      <c r="B6" s="49" t="s">
        <v>1008</v>
      </c>
      <c r="C6" s="39">
        <v>0.004461205806965539</v>
      </c>
      <c r="D6" s="50">
        <v>0.004465402718553861</v>
      </c>
    </row>
    <row r="7" spans="1:4" ht="15">
      <c r="A7" s="48" t="s">
        <v>684</v>
      </c>
      <c r="B7" s="49" t="s">
        <v>1008</v>
      </c>
      <c r="C7" s="39">
        <v>0.005221817520781815</v>
      </c>
      <c r="D7" s="50">
        <v>0.005220241575569502</v>
      </c>
    </row>
    <row r="8" spans="1:4" ht="15">
      <c r="A8" s="48" t="s">
        <v>685</v>
      </c>
      <c r="B8" s="49" t="s">
        <v>1008</v>
      </c>
      <c r="C8" s="39">
        <v>0.005105688961906285</v>
      </c>
      <c r="D8" s="50">
        <v>0.005110615250971604</v>
      </c>
    </row>
    <row r="9" spans="1:4" ht="15">
      <c r="A9" s="48" t="s">
        <v>686</v>
      </c>
      <c r="B9" s="49" t="s">
        <v>1009</v>
      </c>
      <c r="C9" s="39">
        <v>0.025877337439435356</v>
      </c>
      <c r="D9" s="50">
        <v>0.025787190566618136</v>
      </c>
    </row>
    <row r="10" spans="1:4" ht="15">
      <c r="A10" s="48" t="s">
        <v>688</v>
      </c>
      <c r="B10" s="49" t="s">
        <v>1010</v>
      </c>
      <c r="C10" s="39">
        <v>0.016594923288932688</v>
      </c>
      <c r="D10" s="50">
        <v>0.016563552079027564</v>
      </c>
    </row>
    <row r="11" spans="1:4" ht="15">
      <c r="A11" s="48" t="s">
        <v>690</v>
      </c>
      <c r="B11" s="49" t="s">
        <v>1011</v>
      </c>
      <c r="C11" s="39">
        <v>0.007047579111914349</v>
      </c>
      <c r="D11" s="50">
        <v>0.007041797031356323</v>
      </c>
    </row>
    <row r="12" spans="1:4" ht="14.25" customHeight="1">
      <c r="A12" s="48" t="s">
        <v>692</v>
      </c>
      <c r="B12" s="49" t="s">
        <v>1012</v>
      </c>
      <c r="C12" s="39">
        <v>0.009802607852799607</v>
      </c>
      <c r="D12" s="50">
        <v>0.009755840047051724</v>
      </c>
    </row>
    <row r="13" spans="1:4" ht="15">
      <c r="A13" s="48" t="s">
        <v>694</v>
      </c>
      <c r="B13" s="49" t="s">
        <v>1013</v>
      </c>
      <c r="C13" s="39">
        <v>0.0022195770545027247</v>
      </c>
      <c r="D13" s="50">
        <v>0.0022085809278431226</v>
      </c>
    </row>
    <row r="14" spans="1:4" ht="15">
      <c r="A14" s="48" t="s">
        <v>696</v>
      </c>
      <c r="B14" s="49" t="s">
        <v>1013</v>
      </c>
      <c r="C14" s="39">
        <v>0.00380281585148871</v>
      </c>
      <c r="D14" s="50">
        <v>0.0038096886373796975</v>
      </c>
    </row>
    <row r="15" spans="1:4" ht="15">
      <c r="A15" s="48" t="s">
        <v>697</v>
      </c>
      <c r="B15" s="49" t="s">
        <v>1013</v>
      </c>
      <c r="C15" s="39">
        <v>0.0051306990349918305</v>
      </c>
      <c r="D15" s="50">
        <v>0.005131665973004596</v>
      </c>
    </row>
    <row r="16" spans="1:4" ht="15">
      <c r="A16" s="48" t="s">
        <v>698</v>
      </c>
      <c r="B16" s="49" t="s">
        <v>1013</v>
      </c>
      <c r="C16" s="39">
        <v>0.00514701445396056</v>
      </c>
      <c r="D16" s="50">
        <v>0.0051477259149175615</v>
      </c>
    </row>
    <row r="17" spans="1:4" ht="15">
      <c r="A17" s="48" t="s">
        <v>699</v>
      </c>
      <c r="B17" s="49" t="s">
        <v>1014</v>
      </c>
      <c r="C17" s="39">
        <v>0.056753651378661896</v>
      </c>
      <c r="D17" s="50">
        <v>0.056681259271727395</v>
      </c>
    </row>
    <row r="18" spans="1:4" ht="15">
      <c r="A18" s="48" t="s">
        <v>701</v>
      </c>
      <c r="B18" s="49" t="s">
        <v>1015</v>
      </c>
      <c r="C18" s="39">
        <v>0.05944308171331174</v>
      </c>
      <c r="D18" s="50">
        <v>0.059343542925654386</v>
      </c>
    </row>
    <row r="19" spans="1:4" ht="15">
      <c r="A19" s="48" t="s">
        <v>703</v>
      </c>
      <c r="B19" s="49" t="s">
        <v>1016</v>
      </c>
      <c r="C19" s="39">
        <v>0.05825733685867244</v>
      </c>
      <c r="D19" s="50">
        <v>0.058141918313213456</v>
      </c>
    </row>
    <row r="20" spans="1:4" ht="15">
      <c r="A20" s="48" t="s">
        <v>705</v>
      </c>
      <c r="B20" s="49" t="s">
        <v>1017</v>
      </c>
      <c r="C20" s="39">
        <v>0.019818573129480495</v>
      </c>
      <c r="D20" s="50">
        <v>0.0197072082919748</v>
      </c>
    </row>
    <row r="21" spans="1:4" ht="15">
      <c r="A21" s="48" t="s">
        <v>707</v>
      </c>
      <c r="B21" s="53" t="s">
        <v>1017</v>
      </c>
      <c r="C21" s="39">
        <v>0.03750436691423254</v>
      </c>
      <c r="D21" s="50">
        <v>0.03712383956234437</v>
      </c>
    </row>
    <row r="22" spans="1:4" ht="15">
      <c r="A22" s="48" t="s">
        <v>708</v>
      </c>
      <c r="B22" s="49" t="s">
        <v>1017</v>
      </c>
      <c r="C22" s="39">
        <v>0.04468424182472233</v>
      </c>
      <c r="D22" s="50">
        <v>0.04467047410237047</v>
      </c>
    </row>
    <row r="23" spans="1:4" ht="15">
      <c r="A23" s="48" t="s">
        <v>709</v>
      </c>
      <c r="B23" s="49" t="s">
        <v>1018</v>
      </c>
      <c r="C23" s="39">
        <v>0.05773759860698395</v>
      </c>
      <c r="D23" s="50">
        <v>0.05765446852235134</v>
      </c>
    </row>
    <row r="24" spans="1:4" ht="15">
      <c r="A24" s="48" t="s">
        <v>711</v>
      </c>
      <c r="B24" s="49" t="s">
        <v>1019</v>
      </c>
      <c r="C24" s="39">
        <v>0.12709444226835126</v>
      </c>
      <c r="D24" s="50">
        <v>0.12671991275919392</v>
      </c>
    </row>
    <row r="25" spans="1:4" ht="15">
      <c r="A25" s="48" t="s">
        <v>713</v>
      </c>
      <c r="B25" s="49" t="s">
        <v>1020</v>
      </c>
      <c r="C25" s="39">
        <v>0.06165695290432214</v>
      </c>
      <c r="D25" s="50">
        <v>0.06153353346303006</v>
      </c>
    </row>
    <row r="26" spans="1:4" ht="15">
      <c r="A26" s="48" t="s">
        <v>715</v>
      </c>
      <c r="B26" s="49" t="s">
        <v>1021</v>
      </c>
      <c r="C26" s="39">
        <v>0.09154451987751808</v>
      </c>
      <c r="D26" s="50">
        <v>0.0913198967016505</v>
      </c>
    </row>
    <row r="27" spans="1:4" ht="15">
      <c r="A27" s="48" t="s">
        <v>717</v>
      </c>
      <c r="B27" s="49" t="s">
        <v>1022</v>
      </c>
      <c r="C27" s="39">
        <v>0.05942636927671832</v>
      </c>
      <c r="D27" s="50">
        <v>0.05933524862039348</v>
      </c>
    </row>
    <row r="28" spans="1:4" ht="15">
      <c r="A28" s="48" t="s">
        <v>719</v>
      </c>
      <c r="B28" s="49" t="s">
        <v>1023</v>
      </c>
      <c r="C28" s="39">
        <v>0.06131152225612056</v>
      </c>
      <c r="D28" s="50">
        <v>0.061188409061837756</v>
      </c>
    </row>
    <row r="29" spans="1:4" ht="15">
      <c r="A29" s="48" t="s">
        <v>721</v>
      </c>
      <c r="B29" s="49" t="s">
        <v>1024</v>
      </c>
      <c r="C29" s="39">
        <v>0.08692054157748477</v>
      </c>
      <c r="D29" s="50">
        <v>0.0872835339054347</v>
      </c>
    </row>
    <row r="30" spans="1:4" ht="15">
      <c r="A30" s="48" t="s">
        <v>723</v>
      </c>
      <c r="B30" s="49" t="s">
        <v>1025</v>
      </c>
      <c r="C30" s="39">
        <v>0.06258918614236711</v>
      </c>
      <c r="D30" s="50">
        <v>0.06246149189067728</v>
      </c>
    </row>
    <row r="31" spans="1:4" ht="15">
      <c r="A31" s="48" t="s">
        <v>725</v>
      </c>
      <c r="B31" s="49" t="s">
        <v>1026</v>
      </c>
      <c r="C31" s="39">
        <v>0.05942636927671832</v>
      </c>
      <c r="D31" s="50">
        <v>0.05933524862039348</v>
      </c>
    </row>
    <row r="32" spans="1:4" ht="15">
      <c r="A32" s="48" t="s">
        <v>727</v>
      </c>
      <c r="B32" s="49" t="s">
        <v>1027</v>
      </c>
      <c r="C32" s="39">
        <v>0.07053840898352717</v>
      </c>
      <c r="D32" s="50">
        <v>0.07051230357895988</v>
      </c>
    </row>
    <row r="33" spans="1:4" ht="15">
      <c r="A33" s="48" t="s">
        <v>729</v>
      </c>
      <c r="B33" s="49" t="s">
        <v>1028</v>
      </c>
      <c r="C33" s="39">
        <v>0.056792287064521746</v>
      </c>
      <c r="D33" s="50">
        <v>0.05658484450428684</v>
      </c>
    </row>
    <row r="34" spans="1:4" ht="15">
      <c r="A34" s="48" t="s">
        <v>731</v>
      </c>
      <c r="B34" s="49" t="s">
        <v>1029</v>
      </c>
      <c r="C34" s="39">
        <v>0.04902400287808545</v>
      </c>
      <c r="D34" s="50">
        <v>0.04897230262330532</v>
      </c>
    </row>
    <row r="35" spans="1:4" ht="15">
      <c r="A35" s="48" t="s">
        <v>733</v>
      </c>
      <c r="B35" s="49" t="s">
        <v>1030</v>
      </c>
      <c r="C35" s="39">
        <v>0.05487652249982568</v>
      </c>
      <c r="D35" s="50">
        <v>0.05477368349970399</v>
      </c>
    </row>
    <row r="36" spans="1:4" ht="15">
      <c r="A36" s="48" t="s">
        <v>735</v>
      </c>
      <c r="B36" s="49" t="s">
        <v>1031</v>
      </c>
      <c r="C36" s="39">
        <v>0.06787129100033806</v>
      </c>
      <c r="D36" s="50">
        <v>0.06771381528758211</v>
      </c>
    </row>
    <row r="37" spans="1:4" ht="15">
      <c r="A37" s="48" t="s">
        <v>737</v>
      </c>
      <c r="B37" s="49" t="s">
        <v>1032</v>
      </c>
      <c r="C37" s="39">
        <v>0.11657803626752469</v>
      </c>
      <c r="D37" s="50">
        <v>0.11628481801927504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25 JANVIER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739</v>
      </c>
      <c r="B5" s="38" t="s">
        <v>946</v>
      </c>
      <c r="C5" s="64">
        <v>0.13097870257781757</v>
      </c>
      <c r="D5" s="40">
        <v>0.13067107994775334</v>
      </c>
    </row>
    <row r="6" spans="1:4" ht="15">
      <c r="A6" s="48" t="s">
        <v>740</v>
      </c>
      <c r="B6" s="49" t="s">
        <v>944</v>
      </c>
      <c r="C6" s="39">
        <v>0.1487004269878801</v>
      </c>
      <c r="D6" s="45">
        <v>0.14826632218701502</v>
      </c>
    </row>
    <row r="7" spans="1:4" ht="15">
      <c r="A7" s="48" t="s">
        <v>741</v>
      </c>
      <c r="B7" s="49" t="s">
        <v>64</v>
      </c>
      <c r="C7" s="39">
        <v>0.08110286007880611</v>
      </c>
      <c r="D7" s="50">
        <v>0.08100162191830279</v>
      </c>
    </row>
    <row r="8" spans="1:4" ht="15">
      <c r="A8" s="48" t="s">
        <v>742</v>
      </c>
      <c r="B8" s="49" t="s">
        <v>72</v>
      </c>
      <c r="C8" s="39">
        <v>0.13304034997418368</v>
      </c>
      <c r="D8" s="50">
        <v>0.13255674615752697</v>
      </c>
    </row>
    <row r="9" spans="1:4" ht="15">
      <c r="A9" s="48" t="s">
        <v>743</v>
      </c>
      <c r="B9" s="49" t="s">
        <v>943</v>
      </c>
      <c r="C9" s="39">
        <v>0.13514831686438994</v>
      </c>
      <c r="D9" s="50">
        <v>0.13485179951150011</v>
      </c>
    </row>
    <row r="10" spans="1:4" ht="15">
      <c r="A10" s="48" t="s">
        <v>744</v>
      </c>
      <c r="B10" s="49" t="s">
        <v>948</v>
      </c>
      <c r="C10" s="39">
        <v>0.06473398118831583</v>
      </c>
      <c r="D10" s="50">
        <v>0.06473016212105057</v>
      </c>
    </row>
    <row r="11" spans="1:4" ht="15">
      <c r="A11" s="48" t="s">
        <v>745</v>
      </c>
      <c r="B11" s="49" t="s">
        <v>951</v>
      </c>
      <c r="C11" s="39">
        <v>0.09816421208904202</v>
      </c>
      <c r="D11" s="50">
        <v>0.09822622630952564</v>
      </c>
    </row>
    <row r="12" spans="1:4" ht="15">
      <c r="A12" s="48" t="s">
        <v>746</v>
      </c>
      <c r="B12" s="49" t="s">
        <v>950</v>
      </c>
      <c r="C12" s="39">
        <v>0.07509595897664512</v>
      </c>
      <c r="D12" s="50">
        <v>0.07497052093955517</v>
      </c>
    </row>
    <row r="13" spans="1:4" ht="15">
      <c r="A13" s="48" t="s">
        <v>747</v>
      </c>
      <c r="B13" s="49" t="s">
        <v>958</v>
      </c>
      <c r="C13" s="39">
        <v>0.08279098440827862</v>
      </c>
      <c r="D13" s="50">
        <v>0.08263726202910546</v>
      </c>
    </row>
    <row r="14" spans="1:4" ht="15">
      <c r="A14" s="48" t="s">
        <v>748</v>
      </c>
      <c r="B14" s="49" t="s">
        <v>175</v>
      </c>
      <c r="C14" s="39">
        <v>0.1468923820436888</v>
      </c>
      <c r="D14" s="50">
        <v>0.14655116937433427</v>
      </c>
    </row>
    <row r="15" spans="1:4" ht="15">
      <c r="A15" s="48" t="s">
        <v>749</v>
      </c>
      <c r="B15" s="49" t="s">
        <v>993</v>
      </c>
      <c r="C15" s="39">
        <v>0.1067502871421275</v>
      </c>
      <c r="D15" s="50">
        <v>0.10670903051131594</v>
      </c>
    </row>
    <row r="16" spans="1:4" ht="15">
      <c r="A16" s="48" t="s">
        <v>750</v>
      </c>
      <c r="B16" s="49" t="s">
        <v>959</v>
      </c>
      <c r="C16" s="39">
        <v>0.061034502731790806</v>
      </c>
      <c r="D16" s="50">
        <v>0.06084030199447833</v>
      </c>
    </row>
    <row r="17" spans="1:4" ht="15">
      <c r="A17" s="48" t="s">
        <v>751</v>
      </c>
      <c r="B17" s="49" t="s">
        <v>169</v>
      </c>
      <c r="C17" s="39">
        <v>0.12945252279307423</v>
      </c>
      <c r="D17" s="50">
        <v>0.12920984015420178</v>
      </c>
    </row>
    <row r="18" spans="1:4" ht="15">
      <c r="A18" s="48" t="s">
        <v>752</v>
      </c>
      <c r="B18" s="49" t="s">
        <v>961</v>
      </c>
      <c r="C18" s="39">
        <v>0.08037218153380876</v>
      </c>
      <c r="D18" s="50">
        <v>0.08049408748034617</v>
      </c>
    </row>
    <row r="19" spans="1:4" ht="15">
      <c r="A19" s="48" t="s">
        <v>753</v>
      </c>
      <c r="B19" s="49" t="s">
        <v>158</v>
      </c>
      <c r="C19" s="39">
        <v>0.10872917181279046</v>
      </c>
      <c r="D19" s="50">
        <v>0.10827757681862175</v>
      </c>
    </row>
    <row r="20" spans="1:4" ht="15">
      <c r="A20" s="48" t="s">
        <v>754</v>
      </c>
      <c r="B20" s="49" t="s">
        <v>210</v>
      </c>
      <c r="C20" s="39">
        <v>0.07101316948856985</v>
      </c>
      <c r="D20" s="50">
        <v>0.07085126816540777</v>
      </c>
    </row>
    <row r="21" spans="1:4" ht="15">
      <c r="A21" s="48" t="s">
        <v>755</v>
      </c>
      <c r="B21" s="49" t="s">
        <v>240</v>
      </c>
      <c r="C21" s="39">
        <v>0.06000052173313115</v>
      </c>
      <c r="D21" s="50">
        <v>0.06000316874649915</v>
      </c>
    </row>
    <row r="22" spans="1:4" ht="15">
      <c r="A22" s="48" t="s">
        <v>756</v>
      </c>
      <c r="B22" s="49" t="s">
        <v>631</v>
      </c>
      <c r="C22" s="39">
        <v>0.11459349565247748</v>
      </c>
      <c r="D22" s="50">
        <v>0.11430451735482638</v>
      </c>
    </row>
    <row r="23" spans="1:4" ht="15">
      <c r="A23" s="48" t="s">
        <v>757</v>
      </c>
      <c r="B23" s="49" t="s">
        <v>238</v>
      </c>
      <c r="C23" s="39">
        <v>0.06528790865537007</v>
      </c>
      <c r="D23" s="50">
        <v>0.06529306937652757</v>
      </c>
    </row>
    <row r="24" spans="1:4" ht="15">
      <c r="A24" s="48" t="s">
        <v>758</v>
      </c>
      <c r="B24" s="49" t="s">
        <v>250</v>
      </c>
      <c r="C24" s="39">
        <v>0.306237942095306</v>
      </c>
      <c r="D24" s="50">
        <v>0.3061828812343823</v>
      </c>
    </row>
    <row r="25" spans="1:4" ht="15">
      <c r="A25" s="48" t="s">
        <v>759</v>
      </c>
      <c r="B25" s="49" t="s">
        <v>252</v>
      </c>
      <c r="C25" s="39">
        <v>0.3072442122603417</v>
      </c>
      <c r="D25" s="50">
        <v>0.30719122168868934</v>
      </c>
    </row>
    <row r="26" spans="1:4" ht="15">
      <c r="A26" s="48" t="s">
        <v>760</v>
      </c>
      <c r="B26" s="49" t="s">
        <v>220</v>
      </c>
      <c r="C26" s="39">
        <v>0.22967854888652828</v>
      </c>
      <c r="D26" s="50">
        <v>0.22964030459107637</v>
      </c>
    </row>
    <row r="27" spans="1:4" ht="15">
      <c r="A27" s="48" t="s">
        <v>761</v>
      </c>
      <c r="B27" s="49" t="s">
        <v>980</v>
      </c>
      <c r="C27" s="39">
        <v>0.12387702477415258</v>
      </c>
      <c r="D27" s="50">
        <v>0.12350158437745283</v>
      </c>
    </row>
    <row r="28" spans="1:4" ht="15">
      <c r="A28" s="48" t="s">
        <v>762</v>
      </c>
      <c r="B28" s="49" t="s">
        <v>274</v>
      </c>
      <c r="C28" s="39">
        <v>0.05840239844640495</v>
      </c>
      <c r="D28" s="50">
        <v>0.058284834869667186</v>
      </c>
    </row>
    <row r="29" spans="1:4" ht="15">
      <c r="A29" s="48" t="s">
        <v>763</v>
      </c>
      <c r="B29" s="49" t="s">
        <v>266</v>
      </c>
      <c r="C29" s="39">
        <v>0.10431054963936551</v>
      </c>
      <c r="D29" s="50">
        <v>0.10400338935227726</v>
      </c>
    </row>
    <row r="30" spans="1:4" ht="15">
      <c r="A30" s="48" t="s">
        <v>764</v>
      </c>
      <c r="B30" s="49" t="s">
        <v>962</v>
      </c>
      <c r="C30" s="39">
        <v>0.06378713629455174</v>
      </c>
      <c r="D30" s="50">
        <v>0.06359525293613029</v>
      </c>
    </row>
    <row r="31" spans="1:4" ht="15">
      <c r="A31" s="48" t="s">
        <v>765</v>
      </c>
      <c r="B31" s="49" t="s">
        <v>975</v>
      </c>
      <c r="C31" s="39">
        <v>0.07998785533297009</v>
      </c>
      <c r="D31" s="50">
        <v>0.07973434922770392</v>
      </c>
    </row>
    <row r="32" spans="1:4" ht="15">
      <c r="A32" s="48" t="s">
        <v>766</v>
      </c>
      <c r="B32" s="49" t="s">
        <v>963</v>
      </c>
      <c r="C32" s="39">
        <v>0.13419489334702872</v>
      </c>
      <c r="D32" s="50">
        <v>0.1341673447464318</v>
      </c>
    </row>
    <row r="33" spans="1:4" ht="15">
      <c r="A33" s="48" t="s">
        <v>767</v>
      </c>
      <c r="B33" s="49" t="s">
        <v>296</v>
      </c>
      <c r="C33" s="39">
        <v>0.05599472856836272</v>
      </c>
      <c r="D33" s="50">
        <v>0.055802747722322445</v>
      </c>
    </row>
    <row r="34" spans="1:4" ht="15">
      <c r="A34" s="48" t="s">
        <v>768</v>
      </c>
      <c r="B34" s="49" t="s">
        <v>254</v>
      </c>
      <c r="C34" s="39">
        <v>0.30644151327220936</v>
      </c>
      <c r="D34" s="50">
        <v>0.30638970561063095</v>
      </c>
    </row>
    <row r="35" spans="1:4" ht="15">
      <c r="A35" s="48" t="s">
        <v>769</v>
      </c>
      <c r="B35" s="49" t="s">
        <v>973</v>
      </c>
      <c r="C35" s="39">
        <v>0.09358362860544181</v>
      </c>
      <c r="D35" s="50">
        <v>0.09332447177467401</v>
      </c>
    </row>
    <row r="36" spans="1:4" ht="15">
      <c r="A36" s="48" t="s">
        <v>770</v>
      </c>
      <c r="B36" s="49" t="s">
        <v>637</v>
      </c>
      <c r="C36" s="39">
        <v>0.056814326027495005</v>
      </c>
      <c r="D36" s="50">
        <v>0.056729936512826915</v>
      </c>
    </row>
    <row r="37" spans="1:4" ht="15">
      <c r="A37" s="48" t="s">
        <v>771</v>
      </c>
      <c r="B37" s="49" t="s">
        <v>974</v>
      </c>
      <c r="C37" s="39">
        <v>0.06728601661478328</v>
      </c>
      <c r="D37" s="50">
        <v>0.06720037399563156</v>
      </c>
    </row>
    <row r="38" spans="1:4" ht="15">
      <c r="A38" s="48" t="s">
        <v>772</v>
      </c>
      <c r="B38" s="49" t="s">
        <v>988</v>
      </c>
      <c r="C38" s="39">
        <v>0.06838920199849743</v>
      </c>
      <c r="D38" s="50">
        <v>0.06839662550732895</v>
      </c>
    </row>
    <row r="39" spans="1:4" ht="15">
      <c r="A39" s="48" t="s">
        <v>773</v>
      </c>
      <c r="B39" s="49" t="s">
        <v>641</v>
      </c>
      <c r="C39" s="39">
        <v>0.054815110251294596</v>
      </c>
      <c r="D39" s="50">
        <v>0.054718311822748104</v>
      </c>
    </row>
    <row r="40" spans="1:4" ht="15">
      <c r="A40" s="48" t="s">
        <v>774</v>
      </c>
      <c r="B40" s="49" t="s">
        <v>353</v>
      </c>
      <c r="C40" s="39">
        <v>0.07561439145699231</v>
      </c>
      <c r="D40" s="50">
        <v>0.07539066573255807</v>
      </c>
    </row>
    <row r="41" spans="1:4" ht="15">
      <c r="A41" s="48" t="s">
        <v>775</v>
      </c>
      <c r="B41" s="49" t="s">
        <v>992</v>
      </c>
      <c r="C41" s="39">
        <v>0.07404055538080458</v>
      </c>
      <c r="D41" s="50">
        <v>0.07385950355888787</v>
      </c>
    </row>
    <row r="42" spans="1:4" ht="15">
      <c r="A42" s="48" t="s">
        <v>776</v>
      </c>
      <c r="B42" s="49" t="s">
        <v>363</v>
      </c>
      <c r="C42" s="39">
        <v>0.0646009008183701</v>
      </c>
      <c r="D42" s="50">
        <v>0.06441185734719167</v>
      </c>
    </row>
    <row r="43" spans="1:4" ht="15">
      <c r="A43" s="48" t="s">
        <v>777</v>
      </c>
      <c r="B43" s="49" t="s">
        <v>981</v>
      </c>
      <c r="C43" s="39">
        <v>0.17119684254829726</v>
      </c>
      <c r="D43" s="50">
        <v>0.1707327903636549</v>
      </c>
    </row>
    <row r="44" spans="1:4" ht="15">
      <c r="A44" s="48" t="s">
        <v>778</v>
      </c>
      <c r="B44" s="49" t="s">
        <v>236</v>
      </c>
      <c r="C44" s="39">
        <v>0.06432533282250212</v>
      </c>
      <c r="D44" s="50">
        <v>0.06412029298186277</v>
      </c>
    </row>
    <row r="45" spans="1:4" ht="15">
      <c r="A45" s="48" t="s">
        <v>779</v>
      </c>
      <c r="B45" s="49" t="s">
        <v>983</v>
      </c>
      <c r="C45" s="39">
        <v>0.0891605231279462</v>
      </c>
      <c r="D45" s="50">
        <v>0.08895438206863694</v>
      </c>
    </row>
    <row r="46" spans="1:4" ht="15">
      <c r="A46" s="48" t="s">
        <v>780</v>
      </c>
      <c r="B46" s="49" t="s">
        <v>395</v>
      </c>
      <c r="C46" s="39">
        <v>0.10729315601317378</v>
      </c>
      <c r="D46" s="50">
        <v>0.10740692250660817</v>
      </c>
    </row>
    <row r="47" spans="1:4" ht="15">
      <c r="A47" s="48" t="s">
        <v>781</v>
      </c>
      <c r="B47" s="49" t="s">
        <v>976</v>
      </c>
      <c r="C47" s="39">
        <v>0.10968412386422141</v>
      </c>
      <c r="D47" s="50">
        <v>0.109401138524139</v>
      </c>
    </row>
    <row r="48" spans="1:4" ht="15">
      <c r="A48" s="48" t="s">
        <v>782</v>
      </c>
      <c r="B48" s="49" t="s">
        <v>984</v>
      </c>
      <c r="C48" s="39">
        <v>0.057044200572612135</v>
      </c>
      <c r="D48" s="50">
        <v>0.05689019671347312</v>
      </c>
    </row>
    <row r="49" spans="1:4" ht="15">
      <c r="A49" s="48" t="s">
        <v>783</v>
      </c>
      <c r="B49" s="49" t="s">
        <v>403</v>
      </c>
      <c r="C49" s="39">
        <v>0.14070917282985135</v>
      </c>
      <c r="D49" s="50">
        <v>0.14022895152420736</v>
      </c>
    </row>
    <row r="50" spans="1:4" ht="15">
      <c r="A50" s="48" t="s">
        <v>784</v>
      </c>
      <c r="B50" s="49" t="s">
        <v>985</v>
      </c>
      <c r="C50" s="39">
        <v>0.07953877818613311</v>
      </c>
      <c r="D50" s="50">
        <v>0.07948589952196242</v>
      </c>
    </row>
    <row r="51" spans="1:4" ht="15">
      <c r="A51" s="48" t="s">
        <v>785</v>
      </c>
      <c r="B51" s="49" t="s">
        <v>276</v>
      </c>
      <c r="C51" s="39">
        <v>0.10123826879018502</v>
      </c>
      <c r="D51" s="50">
        <v>0.10087649304708576</v>
      </c>
    </row>
    <row r="52" spans="1:4" ht="15">
      <c r="A52" s="48" t="s">
        <v>786</v>
      </c>
      <c r="B52" s="49" t="s">
        <v>179</v>
      </c>
      <c r="C52" s="39">
        <v>0.19154241564459265</v>
      </c>
      <c r="D52" s="50">
        <v>0.1915197327842947</v>
      </c>
    </row>
    <row r="53" spans="1:4" ht="15">
      <c r="A53" s="48" t="s">
        <v>787</v>
      </c>
      <c r="B53" s="49" t="s">
        <v>953</v>
      </c>
      <c r="C53" s="39">
        <v>0.07014845060405998</v>
      </c>
      <c r="D53" s="50">
        <v>0.07000826969905284</v>
      </c>
    </row>
    <row r="54" spans="1:4" ht="15">
      <c r="A54" s="48" t="s">
        <v>788</v>
      </c>
      <c r="B54" s="49" t="s">
        <v>419</v>
      </c>
      <c r="C54" s="39">
        <v>0.1394335610748602</v>
      </c>
      <c r="D54" s="50">
        <v>0.13901307101732058</v>
      </c>
    </row>
    <row r="55" spans="1:4" ht="15">
      <c r="A55" s="48" t="s">
        <v>789</v>
      </c>
      <c r="B55" s="49" t="s">
        <v>955</v>
      </c>
      <c r="C55" s="39">
        <v>0.1407555374693529</v>
      </c>
      <c r="D55" s="50">
        <v>0.14051498556493072</v>
      </c>
    </row>
    <row r="56" spans="1:4" ht="15">
      <c r="A56" s="48" t="s">
        <v>790</v>
      </c>
      <c r="B56" s="49" t="s">
        <v>441</v>
      </c>
      <c r="C56" s="39">
        <v>0.09188146518600793</v>
      </c>
      <c r="D56" s="50">
        <v>0.09210134992324258</v>
      </c>
    </row>
    <row r="57" spans="1:4" ht="15">
      <c r="A57" s="48" t="s">
        <v>791</v>
      </c>
      <c r="B57" s="49" t="s">
        <v>565</v>
      </c>
      <c r="C57" s="39">
        <v>0.13915498550593694</v>
      </c>
      <c r="D57" s="50">
        <v>0.13877547426679632</v>
      </c>
    </row>
    <row r="58" spans="1:4" ht="15">
      <c r="A58" s="48" t="s">
        <v>792</v>
      </c>
      <c r="B58" s="49" t="s">
        <v>615</v>
      </c>
      <c r="C58" s="39">
        <v>0.140001080985717</v>
      </c>
      <c r="D58" s="50">
        <v>0.13964221853889924</v>
      </c>
    </row>
    <row r="59" spans="1:4" ht="15">
      <c r="A59" s="48" t="s">
        <v>793</v>
      </c>
      <c r="B59" s="49" t="s">
        <v>463</v>
      </c>
      <c r="C59" s="39">
        <v>0.08385476066000085</v>
      </c>
      <c r="D59" s="50">
        <v>0.08365618174032921</v>
      </c>
    </row>
    <row r="60" spans="1:4" ht="15">
      <c r="A60" s="48" t="s">
        <v>794</v>
      </c>
      <c r="B60" s="49" t="s">
        <v>986</v>
      </c>
      <c r="C60" s="39">
        <v>0.07668165347493627</v>
      </c>
      <c r="D60" s="50">
        <v>0.07652864540389691</v>
      </c>
    </row>
    <row r="61" spans="1:4" ht="15">
      <c r="A61" s="48" t="s">
        <v>795</v>
      </c>
      <c r="B61" s="49" t="s">
        <v>978</v>
      </c>
      <c r="C61" s="39">
        <v>0.0890686769277512</v>
      </c>
      <c r="D61" s="50">
        <v>0.08879867777185962</v>
      </c>
    </row>
    <row r="62" spans="1:4" ht="15">
      <c r="A62" s="48" t="s">
        <v>796</v>
      </c>
      <c r="B62" s="49" t="s">
        <v>68</v>
      </c>
      <c r="C62" s="39">
        <v>0.14546018566950542</v>
      </c>
      <c r="D62" s="50">
        <v>0.14521496883615626</v>
      </c>
    </row>
    <row r="63" spans="1:4" ht="15">
      <c r="A63" s="48" t="s">
        <v>797</v>
      </c>
      <c r="B63" s="49" t="s">
        <v>475</v>
      </c>
      <c r="C63" s="39">
        <v>0.07156531216981239</v>
      </c>
      <c r="D63" s="50">
        <v>0.07155865333653988</v>
      </c>
    </row>
    <row r="64" spans="1:4" ht="15">
      <c r="A64" s="48" t="s">
        <v>798</v>
      </c>
      <c r="B64" s="49" t="s">
        <v>124</v>
      </c>
      <c r="C64" s="39">
        <v>0.22855529264388302</v>
      </c>
      <c r="D64" s="50">
        <v>0.22851853271948983</v>
      </c>
    </row>
    <row r="65" spans="1:4" ht="15">
      <c r="A65" s="48" t="s">
        <v>799</v>
      </c>
      <c r="B65" s="49" t="s">
        <v>999</v>
      </c>
      <c r="C65" s="39">
        <v>0.0712510637656186</v>
      </c>
      <c r="D65" s="50">
        <v>0.07100135681844152</v>
      </c>
    </row>
    <row r="66" spans="1:4" ht="15">
      <c r="A66" s="48" t="s">
        <v>800</v>
      </c>
      <c r="B66" s="49" t="s">
        <v>949</v>
      </c>
      <c r="C66" s="39">
        <v>0.10852284199857408</v>
      </c>
      <c r="D66" s="50">
        <v>0.1087200928007926</v>
      </c>
    </row>
    <row r="67" spans="1:4" ht="15">
      <c r="A67" s="48" t="s">
        <v>801</v>
      </c>
      <c r="B67" s="49" t="s">
        <v>571</v>
      </c>
      <c r="C67" s="39">
        <v>0.07485235114937291</v>
      </c>
      <c r="D67" s="50">
        <v>0.07469408314499426</v>
      </c>
    </row>
    <row r="68" spans="1:4" ht="15">
      <c r="A68" s="48" t="s">
        <v>802</v>
      </c>
      <c r="B68" s="49" t="s">
        <v>483</v>
      </c>
      <c r="C68" s="39">
        <v>0.08995905770475253</v>
      </c>
      <c r="D68" s="50">
        <v>0.08982940024480353</v>
      </c>
    </row>
    <row r="69" spans="1:4" ht="15">
      <c r="A69" s="48" t="s">
        <v>803</v>
      </c>
      <c r="B69" s="49" t="s">
        <v>990</v>
      </c>
      <c r="C69" s="39">
        <v>0.06884840739869807</v>
      </c>
      <c r="D69" s="50">
        <v>0.06868482093452848</v>
      </c>
    </row>
    <row r="70" spans="1:4" ht="15">
      <c r="A70" s="48" t="s">
        <v>804</v>
      </c>
      <c r="B70" s="49" t="s">
        <v>493</v>
      </c>
      <c r="C70" s="39">
        <v>0.07494541738386058</v>
      </c>
      <c r="D70" s="50">
        <v>0.07472898749390394</v>
      </c>
    </row>
    <row r="71" spans="1:4" ht="15">
      <c r="A71" s="48" t="s">
        <v>805</v>
      </c>
      <c r="B71" s="49" t="s">
        <v>501</v>
      </c>
      <c r="C71" s="39">
        <v>0.2318747418890898</v>
      </c>
      <c r="D71" s="50">
        <v>0.23378521917924483</v>
      </c>
    </row>
    <row r="72" spans="1:4" ht="15">
      <c r="A72" s="48" t="s">
        <v>806</v>
      </c>
      <c r="B72" s="49" t="s">
        <v>991</v>
      </c>
      <c r="C72" s="39">
        <v>0.06746586747835065</v>
      </c>
      <c r="D72" s="50">
        <v>0.06722969384904534</v>
      </c>
    </row>
    <row r="73" spans="1:4" ht="15">
      <c r="A73" s="48" t="s">
        <v>807</v>
      </c>
      <c r="B73" s="49" t="s">
        <v>994</v>
      </c>
      <c r="C73" s="39">
        <v>0.12493017337778424</v>
      </c>
      <c r="D73" s="50">
        <v>0.1248472742657019</v>
      </c>
    </row>
    <row r="74" spans="1:4" ht="15">
      <c r="A74" s="48" t="s">
        <v>808</v>
      </c>
      <c r="B74" s="49" t="s">
        <v>78</v>
      </c>
      <c r="C74" s="39">
        <v>0.07446016471309726</v>
      </c>
      <c r="D74" s="50">
        <v>0.07428982720905755</v>
      </c>
    </row>
    <row r="75" spans="1:4" ht="15">
      <c r="A75" s="48" t="s">
        <v>809</v>
      </c>
      <c r="B75" s="49" t="s">
        <v>543</v>
      </c>
      <c r="C75" s="39">
        <v>0.05616609424142434</v>
      </c>
      <c r="D75" s="50">
        <v>0.055989867819776454</v>
      </c>
    </row>
    <row r="76" spans="1:4" ht="15">
      <c r="A76" s="48" t="s">
        <v>810</v>
      </c>
      <c r="B76" s="49" t="s">
        <v>998</v>
      </c>
      <c r="C76" s="39">
        <v>0.07256967169598152</v>
      </c>
      <c r="D76" s="50">
        <v>0.07241942073035079</v>
      </c>
    </row>
    <row r="77" spans="1:4" ht="15">
      <c r="A77" s="48" t="s">
        <v>811</v>
      </c>
      <c r="B77" s="49" t="s">
        <v>248</v>
      </c>
      <c r="C77" s="39">
        <v>0.30614936784983354</v>
      </c>
      <c r="D77" s="50">
        <v>0.306094894235489</v>
      </c>
    </row>
    <row r="78" spans="1:4" ht="15">
      <c r="A78" s="48" t="s">
        <v>812</v>
      </c>
      <c r="B78" s="49" t="s">
        <v>555</v>
      </c>
      <c r="C78" s="39">
        <v>0.18059982556398044</v>
      </c>
      <c r="D78" s="50">
        <v>0.18011165111239902</v>
      </c>
    </row>
    <row r="79" spans="1:4" ht="15">
      <c r="A79" s="48" t="s">
        <v>813</v>
      </c>
      <c r="B79" s="49" t="s">
        <v>47</v>
      </c>
      <c r="C79" s="39">
        <v>0.059037067055620326</v>
      </c>
      <c r="D79" s="50">
        <v>0.05886206838338308</v>
      </c>
    </row>
    <row r="80" spans="1:4" ht="15">
      <c r="A80" s="48" t="s">
        <v>814</v>
      </c>
      <c r="B80" s="49" t="s">
        <v>122</v>
      </c>
      <c r="C80" s="39">
        <v>0.22853079215067362</v>
      </c>
      <c r="D80" s="50">
        <v>0.22849391037989714</v>
      </c>
    </row>
    <row r="81" spans="1:4" ht="15">
      <c r="A81" s="48" t="s">
        <v>815</v>
      </c>
      <c r="B81" s="49" t="s">
        <v>126</v>
      </c>
      <c r="C81" s="39">
        <v>0.22890232392981208</v>
      </c>
      <c r="D81" s="50">
        <v>0.22886944598535364</v>
      </c>
    </row>
    <row r="82" spans="1:4" ht="15">
      <c r="A82" s="48" t="s">
        <v>816</v>
      </c>
      <c r="B82" s="49" t="s">
        <v>192</v>
      </c>
      <c r="C82" s="39">
        <v>0.06378245322988098</v>
      </c>
      <c r="D82" s="50">
        <v>0.06363223949714346</v>
      </c>
    </row>
    <row r="83" spans="1:4" ht="15">
      <c r="A83" s="48" t="s">
        <v>817</v>
      </c>
      <c r="B83" s="49" t="s">
        <v>194</v>
      </c>
      <c r="C83" s="39">
        <v>0.1678182781463639</v>
      </c>
      <c r="D83" s="50">
        <v>0.1673990729425051</v>
      </c>
    </row>
    <row r="84" spans="1:4" ht="15">
      <c r="A84" s="48" t="s">
        <v>818</v>
      </c>
      <c r="B84" s="49" t="s">
        <v>186</v>
      </c>
      <c r="C84" s="39">
        <v>0.10400771131046516</v>
      </c>
      <c r="D84" s="50">
        <v>0.10383061613067467</v>
      </c>
    </row>
    <row r="85" spans="1:4" ht="15">
      <c r="A85" s="48" t="s">
        <v>819</v>
      </c>
      <c r="B85" s="49" t="s">
        <v>587</v>
      </c>
      <c r="C85" s="39">
        <v>0.16077181118942216</v>
      </c>
      <c r="D85" s="50">
        <v>0.16033961017863044</v>
      </c>
    </row>
    <row r="86" spans="1:4" ht="15">
      <c r="A86" s="48" t="s">
        <v>820</v>
      </c>
      <c r="B86" s="49" t="s">
        <v>443</v>
      </c>
      <c r="C86" s="39">
        <v>0.198662394708276</v>
      </c>
      <c r="D86" s="50">
        <v>0.19836549704001039</v>
      </c>
    </row>
    <row r="87" spans="1:4" ht="15">
      <c r="A87" s="48" t="s">
        <v>821</v>
      </c>
      <c r="B87" s="49" t="s">
        <v>43</v>
      </c>
      <c r="C87" s="39">
        <v>0.15751602941169135</v>
      </c>
      <c r="D87" s="50">
        <v>0.157212822787444</v>
      </c>
    </row>
    <row r="88" spans="1:4" ht="15">
      <c r="A88" s="48" t="s">
        <v>822</v>
      </c>
      <c r="B88" s="49" t="s">
        <v>601</v>
      </c>
      <c r="C88" s="39">
        <v>0.08565889970979162</v>
      </c>
      <c r="D88" s="50">
        <v>0.08544218528755665</v>
      </c>
    </row>
    <row r="89" spans="1:4" ht="15">
      <c r="A89" s="48" t="s">
        <v>823</v>
      </c>
      <c r="B89" s="49" t="s">
        <v>607</v>
      </c>
      <c r="C89" s="39">
        <v>0.3098178827358814</v>
      </c>
      <c r="D89" s="50">
        <v>0.30988485563728674</v>
      </c>
    </row>
    <row r="90" spans="1:4" ht="15">
      <c r="A90" s="48" t="s">
        <v>824</v>
      </c>
      <c r="B90" s="49" t="s">
        <v>294</v>
      </c>
      <c r="C90" s="39">
        <v>0.08041876078781865</v>
      </c>
      <c r="D90" s="50">
        <v>0.08024235044639894</v>
      </c>
    </row>
    <row r="91" spans="1:4" ht="15">
      <c r="A91" s="48" t="s">
        <v>825</v>
      </c>
      <c r="B91" s="49" t="s">
        <v>1002</v>
      </c>
      <c r="C91" s="39">
        <v>0.061851065582473934</v>
      </c>
      <c r="D91" s="50">
        <v>0.06164741736518667</v>
      </c>
    </row>
    <row r="92" spans="1:4" ht="15">
      <c r="A92" s="48" t="s">
        <v>826</v>
      </c>
      <c r="B92" s="49" t="s">
        <v>603</v>
      </c>
      <c r="C92" s="39">
        <v>0.22872340577062455</v>
      </c>
      <c r="D92" s="50">
        <v>0.22854766067239815</v>
      </c>
    </row>
    <row r="93" spans="1:4" ht="15">
      <c r="A93" s="48" t="s">
        <v>827</v>
      </c>
      <c r="B93" s="49" t="s">
        <v>627</v>
      </c>
      <c r="C93" s="39">
        <v>0.01900271225845615</v>
      </c>
      <c r="D93" s="50">
        <v>0.01894063343071598</v>
      </c>
    </row>
    <row r="94" spans="1:4" ht="15">
      <c r="A94" s="48" t="s">
        <v>828</v>
      </c>
      <c r="B94" s="49" t="s">
        <v>643</v>
      </c>
      <c r="C94" s="39">
        <v>0.06759042507794022</v>
      </c>
      <c r="D94" s="50">
        <v>0.06747029832421869</v>
      </c>
    </row>
    <row r="95" spans="1:4" ht="15">
      <c r="A95" s="48" t="s">
        <v>829</v>
      </c>
      <c r="B95" s="49" t="s">
        <v>635</v>
      </c>
      <c r="C95" s="39">
        <v>0.11822801810678503</v>
      </c>
      <c r="D95" s="50">
        <v>0.11785390851094206</v>
      </c>
    </row>
    <row r="96" spans="1:4" ht="15">
      <c r="A96" s="48" t="s">
        <v>830</v>
      </c>
      <c r="B96" s="49" t="s">
        <v>957</v>
      </c>
      <c r="C96" s="39">
        <v>0.13874339608309486</v>
      </c>
      <c r="D96" s="50">
        <v>0.13879412030844</v>
      </c>
    </row>
    <row r="97" spans="1:4" ht="15">
      <c r="A97" s="48" t="s">
        <v>831</v>
      </c>
      <c r="B97" s="49" t="s">
        <v>633</v>
      </c>
      <c r="C97" s="39">
        <v>0.05905707716364026</v>
      </c>
      <c r="D97" s="50">
        <v>0.05894625985622124</v>
      </c>
    </row>
    <row r="98" spans="1:4" ht="15">
      <c r="A98" s="48" t="s">
        <v>832</v>
      </c>
      <c r="B98" s="49" t="s">
        <v>972</v>
      </c>
      <c r="C98" s="39">
        <v>0.05831462856048576</v>
      </c>
      <c r="D98" s="50">
        <v>0.05823060363750657</v>
      </c>
    </row>
    <row r="99" spans="1:4" ht="15">
      <c r="A99" s="48" t="s">
        <v>833</v>
      </c>
      <c r="B99" s="49" t="s">
        <v>651</v>
      </c>
      <c r="C99" s="39">
        <v>0.14105632176264302</v>
      </c>
      <c r="D99" s="50">
        <v>0.1405957386980185</v>
      </c>
    </row>
    <row r="100" spans="1:4" ht="15">
      <c r="A100" s="48" t="s">
        <v>834</v>
      </c>
      <c r="B100" s="49" t="s">
        <v>1005</v>
      </c>
      <c r="C100" s="39">
        <v>0.06185311846791984</v>
      </c>
      <c r="D100" s="50">
        <v>0.061754661404485954</v>
      </c>
    </row>
    <row r="101" spans="1:4" ht="15">
      <c r="A101" s="48" t="s">
        <v>835</v>
      </c>
      <c r="B101" s="49" t="s">
        <v>1004</v>
      </c>
      <c r="C101" s="39">
        <v>0.05931965583095144</v>
      </c>
      <c r="D101" s="50">
        <v>0.059239297549863325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BAX EN VIGUEUR LE "&amp;'OPTIONS - INTERVALLES DE MARGE'!A1</f>
        <v>GROUPEMENT DES BAX EN VIGUEUR LE 25 JANVIER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4">
        <v>1</v>
      </c>
      <c r="C5" s="6" t="s">
        <v>836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837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7">
        <v>2</v>
      </c>
      <c r="C7" s="8" t="s">
        <v>838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839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7">
        <v>3</v>
      </c>
      <c r="C9" s="8" t="s">
        <v>840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8"/>
      <c r="C10" s="6" t="s">
        <v>841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8"/>
      <c r="C11" s="6" t="s">
        <v>842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843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7">
        <v>4</v>
      </c>
      <c r="C13" s="9" t="s">
        <v>844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8"/>
      <c r="C14" s="6" t="s">
        <v>845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8"/>
      <c r="C15" s="6" t="s">
        <v>846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847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"IMPUTATIONS POUR POSITION MIXTE INTRA-MARCHANDISE - 'BUTTERFLY' TRIMESTRIEL EN VIGUEUR LE "&amp;'OPTIONS - INTERVALLES DE MARGE'!A1</f>
        <v>IMPUTATIONS POUR POSITION MIXTE INTRA-MARCHANDISE - 'BUTTERFLY' TRIMESTRIEL EN VIGUEUR LE 25 JANVIER 2023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45</v>
      </c>
      <c r="D21" s="12">
        <v>41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34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122</v>
      </c>
      <c r="D24" s="13">
        <v>125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397</v>
      </c>
      <c r="D25" s="13">
        <v>398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433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401</v>
      </c>
      <c r="D27" s="13">
        <v>403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400</v>
      </c>
      <c r="D28" s="13">
        <v>402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425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415</v>
      </c>
      <c r="D30" s="14">
        <v>415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"IMPUTATIONS POUR POSITION MIXTE INTRA-MARCHANDISE - 'BUTTERFLY' SEMESTRIEL EN VIGUEUR LE "&amp;'OPTIONS - INTERVALLES DE MARGE'!A1</f>
        <v>IMPUTATIONS POUR POSITION MIXTE INTRA-MARCHANDISE - 'BUTTERFLY' SEMESTRIEL EN VIGUEUR LE 25 JANVIER 2023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7</v>
      </c>
      <c r="C33" s="135" t="s">
        <v>8</v>
      </c>
      <c r="D33" s="135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455</v>
      </c>
      <c r="D35" s="19">
        <v>462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375</v>
      </c>
      <c r="D36" s="19">
        <v>372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263</v>
      </c>
      <c r="D37" s="19">
        <v>262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251</v>
      </c>
      <c r="D38" s="19">
        <v>251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360</v>
      </c>
      <c r="D39" s="19">
        <v>361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317</v>
      </c>
      <c r="D40" s="19">
        <v>321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327</v>
      </c>
      <c r="D41" s="19">
        <v>330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369</v>
      </c>
      <c r="D42" s="20">
        <v>370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"IMPUTATIONS POUR POSITION MIXTE INTRA-MARCHANDISE - 'BUTTERFLY' NEUF-MOIS EN VIGUEUR LE "&amp;'OPTIONS - INTERVALLES DE MARGE'!A1</f>
        <v>IMPUTATIONS POUR POSITION MIXTE INTRA-MARCHANDISE - 'BUTTERFLY' NEUF-MOIS EN VIGUEUR LE 25 JANVIER 2023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7</v>
      </c>
      <c r="C45" s="135" t="s">
        <v>8</v>
      </c>
      <c r="D45" s="135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715</v>
      </c>
      <c r="D47" s="19">
        <v>715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244</v>
      </c>
      <c r="D48" s="19">
        <v>240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435</v>
      </c>
      <c r="D49" s="19">
        <v>435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348</v>
      </c>
      <c r="D50" s="19">
        <v>348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365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398</v>
      </c>
      <c r="D52" s="20">
        <v>398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"IMPUTATIONS POUR POSITION MIXTE INTRA-MARCHANDISE - 'BUTTERFLY' ANNUEL EN VIGUEUR LE "&amp;'OPTIONS - INTERVALLES DE MARGE'!A1</f>
        <v>IMPUTATIONS POUR POSITION MIXTE INTRA-MARCHANDISE - 'BUTTERFLY' ANNUEL EN VIGUEUR LE 25 JANVIER 2023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7</v>
      </c>
      <c r="C55" s="135" t="s">
        <v>8</v>
      </c>
      <c r="D55" s="135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502</v>
      </c>
      <c r="D57" s="19">
        <v>501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400</v>
      </c>
      <c r="D58" s="19">
        <v>397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553</v>
      </c>
      <c r="D59" s="19">
        <v>552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430</v>
      </c>
      <c r="D60" s="20">
        <v>430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"IMPUTATIONS POUR POSITION MIXTE INTRA-MARCHANDISE - INTERMENSUELLE EN VIGUEUR LE "&amp;'OPTIONS - INTERVALLES DE MARGE'!A1</f>
        <v>IMPUTATIONS POUR POSITION MIXTE INTRA-MARCHANDISE - INTERMENSUELLE EN VIGUEUR LE 25 JANVIER 2023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394</v>
      </c>
      <c r="C65" s="24">
        <v>515</v>
      </c>
      <c r="D65" s="25">
        <v>549</v>
      </c>
      <c r="E65" s="26">
        <v>569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262</v>
      </c>
      <c r="D66" s="29">
        <v>451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327</v>
      </c>
      <c r="E67" s="30">
        <v>465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316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COA EN VIGUEUR LE "&amp;'OPTIONS - INTERVALLES DE MARGE'!A1</f>
        <v>GROUPEMENT DES COA EN VIGUEUR LE 25 JANVIER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8"/>
      <c r="C6" s="6" t="s">
        <v>877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8"/>
      <c r="C7" s="9" t="s">
        <v>878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5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7" t="str">
        <f>"IMPUTATIONS POUR POSITION MIXTE INTRA-MARCHANDISE - 'BUTTERFLY' MENSUEL EN VIGUEUR LE "&amp;'OPTIONS - INTERVALLES DE MARGE'!A1</f>
        <v>IMPUTATIONS POUR POSITION MIXTE INTRA-MARCHANDISE - 'BUTTERFLY' MENSUEL EN VIGUEUR LE 25 JANVIER 2023</v>
      </c>
      <c r="B10" s="128"/>
      <c r="C10" s="128"/>
      <c r="D10" s="128"/>
      <c r="E10" s="1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9" t="s">
        <v>7</v>
      </c>
      <c r="C11" s="131" t="s">
        <v>8</v>
      </c>
      <c r="D11" s="131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0"/>
      <c r="C12" s="141"/>
      <c r="D12" s="14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880</v>
      </c>
      <c r="C13" s="13">
        <v>3666</v>
      </c>
      <c r="D13" s="13">
        <v>3654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881</v>
      </c>
      <c r="C14" s="14">
        <v>3164</v>
      </c>
      <c r="D14" s="14">
        <v>3148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7" t="str">
        <f>"IMPUTATIONS POUR POSITION MIXTE INTRA-MARCHANDISE - INTERMENSUELLE EN VIGUEUR LE "&amp;'OPTIONS - INTERVALLES DE MARGE'!A1</f>
        <v>IMPUTATIONS POUR POSITION MIXTE INTRA-MARCHANDISE - INTERMENSUELLE EN VIGUEUR LE 25 JANVIER 2023</v>
      </c>
      <c r="B16" s="128"/>
      <c r="C16" s="128"/>
      <c r="D16" s="128"/>
      <c r="E16" s="128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3" t="s">
        <v>0</v>
      </c>
      <c r="C17" s="13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4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2085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CRA EN VIGUEUR LE "&amp;'OPTIONS - INTERVALLES DE MARGE'!A1</f>
        <v>GROUPEMENT DES CRA EN VIGUEUR LE 25 JANVIER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882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883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2</v>
      </c>
      <c r="C7" s="8" t="s">
        <v>884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885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3</v>
      </c>
      <c r="C9" s="8" t="s">
        <v>886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8"/>
      <c r="C10" s="6" t="s">
        <v>887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8"/>
      <c r="C11" s="6" t="s">
        <v>888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889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7">
        <v>4</v>
      </c>
      <c r="C13" s="9" t="s">
        <v>890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8"/>
      <c r="C14" s="6" t="s">
        <v>891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8"/>
      <c r="C15" s="6" t="s">
        <v>892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893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"IMPUTATIONS POUR POSITION MIXTE INTRA-MARCHANDISE - 'BUTTERFLY' TRIMESTRIEL EN VIGUEUR LE "&amp;'OPTIONS - INTERVALLES DE MARGE'!A1</f>
        <v>IMPUTATIONS POUR POSITION MIXTE INTRA-MARCHANDISE - 'BUTTERFLY' TRIMESTRIEL EN VIGUEUR LE 25 JANVIER 2023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894</v>
      </c>
      <c r="C21" s="12">
        <v>50</v>
      </c>
      <c r="D21" s="12">
        <v>44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895</v>
      </c>
      <c r="C22" s="13">
        <v>26</v>
      </c>
      <c r="D22" s="13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897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898</v>
      </c>
      <c r="C25" s="13">
        <v>311</v>
      </c>
      <c r="D25" s="13">
        <v>313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899</v>
      </c>
      <c r="C26" s="13">
        <v>407</v>
      </c>
      <c r="D26" s="13">
        <v>408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900</v>
      </c>
      <c r="C27" s="13">
        <v>426</v>
      </c>
      <c r="D27" s="13">
        <v>427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901</v>
      </c>
      <c r="C28" s="13">
        <v>426</v>
      </c>
      <c r="D28" s="13">
        <v>426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902</v>
      </c>
      <c r="C29" s="13">
        <v>426</v>
      </c>
      <c r="D29" s="13">
        <v>426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903</v>
      </c>
      <c r="C30" s="14">
        <v>422</v>
      </c>
      <c r="D30" s="14">
        <v>422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"IMPUTATIONS POUR POSITION MIXTE INTRA-MARCHANDISE - 'BUTTERFLY' SEMESTRIEL EN VIGUEUR LE "&amp;'OPTIONS - INTERVALLES DE MARGE'!A1</f>
        <v>IMPUTATIONS POUR POSITION MIXTE INTRA-MARCHANDISE - 'BUTTERFLY' SEMESTRIEL EN VIGUEUR LE 25 JANVIER 2023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7</v>
      </c>
      <c r="C33" s="135" t="s">
        <v>8</v>
      </c>
      <c r="D33" s="135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904</v>
      </c>
      <c r="C35" s="19">
        <v>656</v>
      </c>
      <c r="D35" s="19">
        <v>646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905</v>
      </c>
      <c r="C36" s="19">
        <v>545</v>
      </c>
      <c r="D36" s="19">
        <v>542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906</v>
      </c>
      <c r="C37" s="19">
        <v>209</v>
      </c>
      <c r="D37" s="19">
        <v>215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907</v>
      </c>
      <c r="C38" s="19">
        <v>85</v>
      </c>
      <c r="D38" s="19">
        <v>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908</v>
      </c>
      <c r="C39" s="19">
        <v>386</v>
      </c>
      <c r="D39" s="19">
        <v>384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909</v>
      </c>
      <c r="C40" s="19">
        <v>326</v>
      </c>
      <c r="D40" s="19">
        <v>327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910</v>
      </c>
      <c r="C41" s="19">
        <v>327</v>
      </c>
      <c r="D41" s="19">
        <v>327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911</v>
      </c>
      <c r="C42" s="20">
        <v>347</v>
      </c>
      <c r="D42" s="20">
        <v>349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"IMPUTATIONS POUR POSITION MIXTE INTRA-MARCHANDISE - 'BUTTERFLY' NEUF-MOIS EN VIGUEUR LE "&amp;'OPTIONS - INTERVALLES DE MARGE'!A1</f>
        <v>IMPUTATIONS POUR POSITION MIXTE INTRA-MARCHANDISE - 'BUTTERFLY' NEUF-MOIS EN VIGUEUR LE 25 JANVIER 2023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7</v>
      </c>
      <c r="C45" s="135" t="s">
        <v>8</v>
      </c>
      <c r="D45" s="135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912</v>
      </c>
      <c r="C47" s="19">
        <v>822</v>
      </c>
      <c r="D47" s="19">
        <v>817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913</v>
      </c>
      <c r="C48" s="19">
        <v>128</v>
      </c>
      <c r="D48" s="19">
        <v>131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914</v>
      </c>
      <c r="C49" s="19">
        <v>416</v>
      </c>
      <c r="D49" s="19">
        <v>419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915</v>
      </c>
      <c r="C50" s="19">
        <v>296</v>
      </c>
      <c r="D50" s="19">
        <v>295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916</v>
      </c>
      <c r="C51" s="19">
        <v>532</v>
      </c>
      <c r="D51" s="19">
        <v>529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917</v>
      </c>
      <c r="C52" s="20">
        <v>384</v>
      </c>
      <c r="D52" s="20">
        <v>382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"IMPUTATIONS POUR POSITION MIXTE INTRA-MARCHANDISE - 'BUTTERFLY' ANNUEL EN VIGUEUR LE "&amp;'OPTIONS - INTERVALLES DE MARGE'!A1</f>
        <v>IMPUTATIONS POUR POSITION MIXTE INTRA-MARCHANDISE - 'BUTTERFLY' ANNUEL EN VIGUEUR LE 25 JANVIER 2023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7</v>
      </c>
      <c r="C55" s="135" t="s">
        <v>8</v>
      </c>
      <c r="D55" s="135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918</v>
      </c>
      <c r="C57" s="19">
        <v>355</v>
      </c>
      <c r="D57" s="19">
        <v>356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919</v>
      </c>
      <c r="C58" s="19">
        <v>324</v>
      </c>
      <c r="D58" s="19">
        <v>324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920</v>
      </c>
      <c r="C59" s="19">
        <v>593</v>
      </c>
      <c r="D59" s="19">
        <v>594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921</v>
      </c>
      <c r="C60" s="20">
        <v>421</v>
      </c>
      <c r="D60" s="20">
        <v>419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"IMPUTATIONS POUR POSITION MIXTE INTRA-MARCHANDISE - INTERMENSUELLE EN VIGUEUR LE "&amp;'OPTIONS - INTERVALLES DE MARGE'!A1</f>
        <v>IMPUTATIONS POUR POSITION MIXTE INTRA-MARCHANDISE - INTERMENSUELLE EN VIGUEUR LE 25 JANVIER 2023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389</v>
      </c>
      <c r="C65" s="24">
        <v>477</v>
      </c>
      <c r="D65" s="25">
        <v>476</v>
      </c>
      <c r="E65" s="26">
        <v>477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380</v>
      </c>
      <c r="D66" s="29">
        <v>530</v>
      </c>
      <c r="E66" s="30">
        <v>544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441</v>
      </c>
      <c r="E67" s="30">
        <v>537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SDV EN VIGUEUR LE "&amp;'OPTIONS - INTERVALLES DE MARGE'!A1</f>
        <v>GROUPEMENT DES SDV EN VIGUEUR LE 25 JANVIER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3</v>
      </c>
      <c r="C7" s="8" t="s">
        <v>924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8"/>
      <c r="C8" s="6" t="s">
        <v>925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5"/>
      <c r="C9" s="7" t="s">
        <v>926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7" t="str">
        <f>"IMPUTATIONS POUR POSITION MIXTE INTRA-MARCHANDISE - INTERMENSUELLE EN VIGUEUR LE "&amp;'OPTIONS - INTERVALLES DE MARGE'!A1</f>
        <v>IMPUTATIONS POUR POSITION MIXTE INTRA-MARCHANDISE - INTERMENSUELLE EN VIGUEUR LE 25 JANVIER 2023</v>
      </c>
      <c r="B11" s="128"/>
      <c r="C11" s="128"/>
      <c r="D11" s="128"/>
      <c r="E11" s="128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3" t="s">
        <v>0</v>
      </c>
      <c r="B12" s="142">
        <v>1</v>
      </c>
      <c r="C12" s="142">
        <v>2</v>
      </c>
      <c r="D12" s="135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4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140</v>
      </c>
      <c r="D14" s="26">
        <v>114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SXF EN VIGUEUR LE "&amp;'OPTIONS - INTERVALLES DE MARGE'!A1</f>
        <v>GROUPEMENT DES SXF EN VIGUEUR LE 25 JANVIER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8" t="s">
        <v>927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8"/>
      <c r="C6" s="6" t="s">
        <v>928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8"/>
      <c r="C7" s="6" t="s">
        <v>929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930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2</v>
      </c>
      <c r="C9" s="8" t="s">
        <v>931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5"/>
      <c r="C10" s="7" t="s">
        <v>932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7">
        <v>3</v>
      </c>
      <c r="C11" s="8" t="s">
        <v>933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5"/>
      <c r="C12" s="7" t="s">
        <v>934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7" t="str">
        <f>"IMPUTATIONS POUR POSITION MIXTE INTRA-MARCHANDISE - INTERMENSUELLE EN VIGUEUR LE "&amp;'OPTIONS - INTERVALLES DE MARGE'!A1</f>
        <v>IMPUTATIONS POUR POSITION MIXTE INTRA-MARCHANDISE - INTERMENSUELLE EN VIGUEUR LE 25 JANVIER 2023</v>
      </c>
      <c r="B14" s="128"/>
      <c r="C14" s="128"/>
      <c r="D14" s="128"/>
      <c r="E14" s="1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3" t="s">
        <v>0</v>
      </c>
      <c r="B15" s="146">
        <v>1</v>
      </c>
      <c r="C15" s="146">
        <v>2</v>
      </c>
      <c r="D15" s="131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4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2009</v>
      </c>
      <c r="D17" s="26">
        <v>3892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903</v>
      </c>
      <c r="D18" s="30">
        <v>4079</v>
      </c>
      <c r="E18" s="3"/>
    </row>
    <row r="19" spans="1:5" ht="15" customHeight="1" thickBot="1">
      <c r="A19" s="32">
        <v>3</v>
      </c>
      <c r="B19" s="33"/>
      <c r="C19" s="34"/>
      <c r="D19" s="36">
        <v>3441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58" t="str">
        <f>"IMPUTATIONS POUR POSITION MIXTE INTRA-MARCHANDISES INTERMENSUELLE EN VIGUEUR LE "&amp;'OPTIONS - INTERVALLES DE MARGE'!A1</f>
        <v>IMPUTATIONS POUR POSITION MIXTE INTRA-MARCHANDISES INTERMENSUELLE EN VIGUEUR LE 25 JANVIER 2023</v>
      </c>
      <c r="B2" s="159"/>
      <c r="C2" s="159"/>
      <c r="D2" s="160"/>
    </row>
    <row r="3" spans="1:4" ht="15">
      <c r="A3" s="154" t="s">
        <v>20</v>
      </c>
      <c r="B3" s="156" t="s">
        <v>21</v>
      </c>
      <c r="C3" s="156" t="s">
        <v>22</v>
      </c>
      <c r="D3" s="156" t="s">
        <v>23</v>
      </c>
    </row>
    <row r="4" spans="1:4" ht="24" customHeight="1" thickBot="1">
      <c r="A4" s="155"/>
      <c r="B4" s="157"/>
      <c r="C4" s="157"/>
      <c r="D4" s="157"/>
    </row>
    <row r="5" spans="1:4" ht="15">
      <c r="A5" s="65" t="s">
        <v>686</v>
      </c>
      <c r="B5" s="66" t="s">
        <v>1009</v>
      </c>
      <c r="C5" s="67">
        <v>450</v>
      </c>
      <c r="D5" s="68">
        <v>450</v>
      </c>
    </row>
    <row r="6" spans="1:4" ht="15">
      <c r="A6" s="65" t="s">
        <v>688</v>
      </c>
      <c r="B6" s="66" t="s">
        <v>1010</v>
      </c>
      <c r="C6" s="67">
        <v>450</v>
      </c>
      <c r="D6" s="68">
        <v>450</v>
      </c>
    </row>
    <row r="7" spans="1:4" ht="15">
      <c r="A7" s="65" t="s">
        <v>690</v>
      </c>
      <c r="B7" s="66" t="s">
        <v>1011</v>
      </c>
      <c r="C7" s="67">
        <v>225</v>
      </c>
      <c r="D7" s="68">
        <v>225</v>
      </c>
    </row>
    <row r="8" spans="1:4" ht="15">
      <c r="A8" s="65" t="s">
        <v>699</v>
      </c>
      <c r="B8" s="66" t="s">
        <v>1014</v>
      </c>
      <c r="C8" s="67">
        <v>450</v>
      </c>
      <c r="D8" s="68">
        <v>450</v>
      </c>
    </row>
    <row r="9" spans="1:4" ht="15">
      <c r="A9" s="65" t="s">
        <v>701</v>
      </c>
      <c r="B9" s="66" t="s">
        <v>1015</v>
      </c>
      <c r="C9" s="67">
        <v>200</v>
      </c>
      <c r="D9" s="68">
        <v>200</v>
      </c>
    </row>
    <row r="10" spans="1:4" ht="15">
      <c r="A10" s="63" t="s">
        <v>703</v>
      </c>
      <c r="B10" s="49" t="s">
        <v>1016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1018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1019</v>
      </c>
      <c r="C12" s="67">
        <v>100</v>
      </c>
      <c r="D12" s="68">
        <v>100</v>
      </c>
    </row>
    <row r="13" spans="1:4" ht="15">
      <c r="A13" s="65" t="s">
        <v>713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715</v>
      </c>
      <c r="B14" s="66" t="s">
        <v>1021</v>
      </c>
      <c r="C14" s="67">
        <v>100</v>
      </c>
      <c r="D14" s="68">
        <v>100</v>
      </c>
    </row>
    <row r="15" spans="1:4" ht="15">
      <c r="A15" s="65" t="s">
        <v>719</v>
      </c>
      <c r="B15" s="69" t="s">
        <v>1023</v>
      </c>
      <c r="C15" s="67">
        <v>100</v>
      </c>
      <c r="D15" s="68">
        <v>100</v>
      </c>
    </row>
    <row r="16" spans="1:4" ht="15">
      <c r="A16" s="65" t="s">
        <v>721</v>
      </c>
      <c r="B16" s="69" t="s">
        <v>1024</v>
      </c>
      <c r="C16" s="67">
        <v>100</v>
      </c>
      <c r="D16" s="68">
        <v>100</v>
      </c>
    </row>
    <row r="17" spans="1:4" ht="15">
      <c r="A17" s="65" t="s">
        <v>723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725</v>
      </c>
      <c r="B18" s="69" t="s">
        <v>1026</v>
      </c>
      <c r="C18" s="67">
        <v>125</v>
      </c>
      <c r="D18" s="68">
        <v>125</v>
      </c>
    </row>
    <row r="19" spans="1:4" ht="15">
      <c r="A19" s="65" t="s">
        <v>727</v>
      </c>
      <c r="B19" s="66" t="s">
        <v>1027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1028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1029</v>
      </c>
      <c r="C21" s="67">
        <v>100</v>
      </c>
      <c r="D21" s="70">
        <v>100</v>
      </c>
    </row>
    <row r="22" spans="1:4" ht="15">
      <c r="A22" s="65" t="s">
        <v>733</v>
      </c>
      <c r="B22" s="66" t="s">
        <v>1030</v>
      </c>
      <c r="C22" s="67">
        <v>100</v>
      </c>
      <c r="D22" s="70">
        <v>100</v>
      </c>
    </row>
    <row r="23" spans="1:4" ht="15">
      <c r="A23" s="65" t="s">
        <v>735</v>
      </c>
      <c r="B23" s="66" t="s">
        <v>1031</v>
      </c>
      <c r="C23" s="67">
        <v>100</v>
      </c>
      <c r="D23" s="70">
        <v>100</v>
      </c>
    </row>
    <row r="24" spans="1:4" ht="15">
      <c r="A24" s="65" t="s">
        <v>737</v>
      </c>
      <c r="B24" s="66" t="s">
        <v>1032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25 JANVIER 2023</v>
      </c>
      <c r="B30" s="159"/>
      <c r="C30" s="159"/>
      <c r="D30" s="160"/>
    </row>
    <row r="31" spans="1:4" ht="15" customHeight="1">
      <c r="A31" s="154" t="s">
        <v>20</v>
      </c>
      <c r="B31" s="156" t="s">
        <v>21</v>
      </c>
      <c r="C31" s="156" t="s">
        <v>37</v>
      </c>
      <c r="D31" s="156" t="s">
        <v>38</v>
      </c>
    </row>
    <row r="32" spans="1:4" ht="15.75" thickBot="1">
      <c r="A32" s="155"/>
      <c r="B32" s="157"/>
      <c r="C32" s="157"/>
      <c r="D32" s="157"/>
    </row>
    <row r="33" spans="1:4" ht="15">
      <c r="A33" s="65" t="s">
        <v>739</v>
      </c>
      <c r="B33" s="69" t="s">
        <v>946</v>
      </c>
      <c r="C33" s="67">
        <v>75</v>
      </c>
      <c r="D33" s="68">
        <v>75</v>
      </c>
    </row>
    <row r="34" spans="1:4" ht="15">
      <c r="A34" s="65" t="s">
        <v>740</v>
      </c>
      <c r="B34" s="69" t="s">
        <v>944</v>
      </c>
      <c r="C34" s="67">
        <v>75</v>
      </c>
      <c r="D34" s="68">
        <v>75</v>
      </c>
    </row>
    <row r="35" spans="1:4" ht="15">
      <c r="A35" s="65" t="s">
        <v>741</v>
      </c>
      <c r="B35" s="69" t="s">
        <v>64</v>
      </c>
      <c r="C35" s="67">
        <v>75</v>
      </c>
      <c r="D35" s="68">
        <v>75</v>
      </c>
    </row>
    <row r="36" spans="1:4" ht="15">
      <c r="A36" s="65" t="s">
        <v>742</v>
      </c>
      <c r="B36" s="69" t="s">
        <v>72</v>
      </c>
      <c r="C36" s="67">
        <v>75</v>
      </c>
      <c r="D36" s="68">
        <v>75</v>
      </c>
    </row>
    <row r="37" spans="1:4" ht="15">
      <c r="A37" s="65" t="s">
        <v>743</v>
      </c>
      <c r="B37" s="69" t="s">
        <v>943</v>
      </c>
      <c r="C37" s="67">
        <v>75</v>
      </c>
      <c r="D37" s="68">
        <v>75</v>
      </c>
    </row>
    <row r="38" spans="1:4" ht="15">
      <c r="A38" s="65" t="s">
        <v>744</v>
      </c>
      <c r="B38" s="69" t="s">
        <v>948</v>
      </c>
      <c r="C38" s="67">
        <v>75</v>
      </c>
      <c r="D38" s="68">
        <v>75</v>
      </c>
    </row>
    <row r="39" spans="1:4" ht="15">
      <c r="A39" s="65" t="s">
        <v>745</v>
      </c>
      <c r="B39" s="69" t="s">
        <v>951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958</v>
      </c>
      <c r="C41" s="67">
        <v>75</v>
      </c>
      <c r="D41" s="68">
        <v>75</v>
      </c>
    </row>
    <row r="42" spans="1:4" ht="15">
      <c r="A42" s="65" t="s">
        <v>748</v>
      </c>
      <c r="B42" s="69" t="s">
        <v>175</v>
      </c>
      <c r="C42" s="67">
        <v>75</v>
      </c>
      <c r="D42" s="68">
        <v>75</v>
      </c>
    </row>
    <row r="43" spans="1:4" ht="15">
      <c r="A43" s="65" t="s">
        <v>749</v>
      </c>
      <c r="B43" s="69" t="s">
        <v>993</v>
      </c>
      <c r="C43" s="67">
        <v>75</v>
      </c>
      <c r="D43" s="68">
        <v>75</v>
      </c>
    </row>
    <row r="44" spans="1:4" ht="15">
      <c r="A44" s="65" t="s">
        <v>750</v>
      </c>
      <c r="B44" s="69" t="s">
        <v>959</v>
      </c>
      <c r="C44" s="67">
        <v>75</v>
      </c>
      <c r="D44" s="68">
        <v>75</v>
      </c>
    </row>
    <row r="45" spans="1:4" ht="15">
      <c r="A45" s="65" t="s">
        <v>751</v>
      </c>
      <c r="B45" s="69" t="s">
        <v>169</v>
      </c>
      <c r="C45" s="67">
        <v>75</v>
      </c>
      <c r="D45" s="68">
        <v>75</v>
      </c>
    </row>
    <row r="46" spans="1:4" ht="15">
      <c r="A46" s="65" t="s">
        <v>752</v>
      </c>
      <c r="B46" s="69" t="s">
        <v>961</v>
      </c>
      <c r="C46" s="67">
        <v>75</v>
      </c>
      <c r="D46" s="68">
        <v>75</v>
      </c>
    </row>
    <row r="47" spans="1:4" ht="15">
      <c r="A47" s="65" t="s">
        <v>753</v>
      </c>
      <c r="B47" s="69" t="s">
        <v>158</v>
      </c>
      <c r="C47" s="67">
        <v>75</v>
      </c>
      <c r="D47" s="68">
        <v>75</v>
      </c>
    </row>
    <row r="48" spans="1:4" ht="15">
      <c r="A48" s="65" t="s">
        <v>754</v>
      </c>
      <c r="B48" s="69" t="s">
        <v>210</v>
      </c>
      <c r="C48" s="67">
        <v>75</v>
      </c>
      <c r="D48" s="68">
        <v>75</v>
      </c>
    </row>
    <row r="49" spans="1:4" ht="15">
      <c r="A49" s="65" t="s">
        <v>755</v>
      </c>
      <c r="B49" s="69" t="s">
        <v>240</v>
      </c>
      <c r="C49" s="67">
        <v>75</v>
      </c>
      <c r="D49" s="68">
        <v>75</v>
      </c>
    </row>
    <row r="50" spans="1:4" ht="15">
      <c r="A50" s="65" t="s">
        <v>756</v>
      </c>
      <c r="B50" s="69" t="s">
        <v>631</v>
      </c>
      <c r="C50" s="67">
        <v>75</v>
      </c>
      <c r="D50" s="68">
        <v>75</v>
      </c>
    </row>
    <row r="51" spans="1:4" ht="15">
      <c r="A51" s="65" t="s">
        <v>757</v>
      </c>
      <c r="B51" s="69" t="s">
        <v>238</v>
      </c>
      <c r="C51" s="67">
        <v>75</v>
      </c>
      <c r="D51" s="68">
        <v>75</v>
      </c>
    </row>
    <row r="52" spans="1:4" ht="15">
      <c r="A52" s="65" t="s">
        <v>758</v>
      </c>
      <c r="B52" s="69" t="s">
        <v>250</v>
      </c>
      <c r="C52" s="67">
        <v>75</v>
      </c>
      <c r="D52" s="68">
        <v>75</v>
      </c>
    </row>
    <row r="53" spans="1:4" ht="15">
      <c r="A53" s="65" t="s">
        <v>759</v>
      </c>
      <c r="B53" s="69" t="s">
        <v>252</v>
      </c>
      <c r="C53" s="67">
        <v>75</v>
      </c>
      <c r="D53" s="68">
        <v>75</v>
      </c>
    </row>
    <row r="54" spans="1:4" ht="15">
      <c r="A54" s="65" t="s">
        <v>760</v>
      </c>
      <c r="B54" s="69" t="s">
        <v>220</v>
      </c>
      <c r="C54" s="67">
        <v>75</v>
      </c>
      <c r="D54" s="68">
        <v>75</v>
      </c>
    </row>
    <row r="55" spans="1:4" ht="15">
      <c r="A55" s="65" t="s">
        <v>761</v>
      </c>
      <c r="B55" s="69" t="s">
        <v>980</v>
      </c>
      <c r="C55" s="67">
        <v>75</v>
      </c>
      <c r="D55" s="68">
        <v>75</v>
      </c>
    </row>
    <row r="56" spans="1:4" ht="15">
      <c r="A56" s="65" t="s">
        <v>762</v>
      </c>
      <c r="B56" s="69" t="s">
        <v>274</v>
      </c>
      <c r="C56" s="67">
        <v>75</v>
      </c>
      <c r="D56" s="68">
        <v>75</v>
      </c>
    </row>
    <row r="57" spans="1:4" ht="15">
      <c r="A57" s="65" t="s">
        <v>763</v>
      </c>
      <c r="B57" s="69" t="s">
        <v>266</v>
      </c>
      <c r="C57" s="67">
        <v>75</v>
      </c>
      <c r="D57" s="68">
        <v>75</v>
      </c>
    </row>
    <row r="58" spans="1:4" ht="15">
      <c r="A58" s="65" t="s">
        <v>764</v>
      </c>
      <c r="B58" s="69" t="s">
        <v>962</v>
      </c>
      <c r="C58" s="67">
        <v>75</v>
      </c>
      <c r="D58" s="68">
        <v>75</v>
      </c>
    </row>
    <row r="59" spans="1:4" ht="15">
      <c r="A59" s="65" t="s">
        <v>765</v>
      </c>
      <c r="B59" s="69" t="s">
        <v>975</v>
      </c>
      <c r="C59" s="67">
        <v>75</v>
      </c>
      <c r="D59" s="68">
        <v>75</v>
      </c>
    </row>
    <row r="60" spans="1:4" ht="15">
      <c r="A60" s="65" t="s">
        <v>766</v>
      </c>
      <c r="B60" s="69" t="s">
        <v>963</v>
      </c>
      <c r="C60" s="67">
        <v>75</v>
      </c>
      <c r="D60" s="68">
        <v>75</v>
      </c>
    </row>
    <row r="61" spans="1:4" ht="15">
      <c r="A61" s="65" t="s">
        <v>767</v>
      </c>
      <c r="B61" s="69" t="s">
        <v>296</v>
      </c>
      <c r="C61" s="67">
        <v>75</v>
      </c>
      <c r="D61" s="68">
        <v>75</v>
      </c>
    </row>
    <row r="62" spans="1:4" ht="15">
      <c r="A62" s="65" t="s">
        <v>768</v>
      </c>
      <c r="B62" s="69" t="s">
        <v>254</v>
      </c>
      <c r="C62" s="67">
        <v>75</v>
      </c>
      <c r="D62" s="68">
        <v>75</v>
      </c>
    </row>
    <row r="63" spans="1:4" ht="15">
      <c r="A63" s="65" t="s">
        <v>769</v>
      </c>
      <c r="B63" s="69" t="s">
        <v>973</v>
      </c>
      <c r="C63" s="67">
        <v>75</v>
      </c>
      <c r="D63" s="68">
        <v>75</v>
      </c>
    </row>
    <row r="64" spans="1:4" ht="15">
      <c r="A64" s="65" t="s">
        <v>770</v>
      </c>
      <c r="B64" s="69" t="s">
        <v>637</v>
      </c>
      <c r="C64" s="67">
        <v>75</v>
      </c>
      <c r="D64" s="68">
        <v>75</v>
      </c>
    </row>
    <row r="65" spans="1:4" ht="15">
      <c r="A65" s="65" t="s">
        <v>771</v>
      </c>
      <c r="B65" s="69" t="s">
        <v>974</v>
      </c>
      <c r="C65" s="67">
        <v>75</v>
      </c>
      <c r="D65" s="68">
        <v>75</v>
      </c>
    </row>
    <row r="66" spans="1:4" ht="15">
      <c r="A66" s="65" t="s">
        <v>772</v>
      </c>
      <c r="B66" s="69" t="s">
        <v>988</v>
      </c>
      <c r="C66" s="67">
        <v>75</v>
      </c>
      <c r="D66" s="68">
        <v>75</v>
      </c>
    </row>
    <row r="67" spans="1:4" ht="15">
      <c r="A67" s="65" t="s">
        <v>773</v>
      </c>
      <c r="B67" s="69" t="s">
        <v>641</v>
      </c>
      <c r="C67" s="67">
        <v>75</v>
      </c>
      <c r="D67" s="68">
        <v>75</v>
      </c>
    </row>
    <row r="68" spans="1:4" ht="15">
      <c r="A68" s="65" t="s">
        <v>774</v>
      </c>
      <c r="B68" s="69" t="s">
        <v>353</v>
      </c>
      <c r="C68" s="67">
        <v>75</v>
      </c>
      <c r="D68" s="68">
        <v>75</v>
      </c>
    </row>
    <row r="69" spans="1:4" ht="15">
      <c r="A69" s="65" t="s">
        <v>775</v>
      </c>
      <c r="B69" s="69" t="s">
        <v>992</v>
      </c>
      <c r="C69" s="67">
        <v>75</v>
      </c>
      <c r="D69" s="68">
        <v>75</v>
      </c>
    </row>
    <row r="70" spans="1:4" ht="15">
      <c r="A70" s="65" t="s">
        <v>776</v>
      </c>
      <c r="B70" s="69" t="s">
        <v>363</v>
      </c>
      <c r="C70" s="67">
        <v>75</v>
      </c>
      <c r="D70" s="68">
        <v>75</v>
      </c>
    </row>
    <row r="71" spans="1:4" ht="15">
      <c r="A71" s="65" t="s">
        <v>777</v>
      </c>
      <c r="B71" s="69" t="s">
        <v>981</v>
      </c>
      <c r="C71" s="67">
        <v>75</v>
      </c>
      <c r="D71" s="68">
        <v>75</v>
      </c>
    </row>
    <row r="72" spans="1:4" ht="15">
      <c r="A72" s="65" t="s">
        <v>778</v>
      </c>
      <c r="B72" s="69" t="s">
        <v>236</v>
      </c>
      <c r="C72" s="67">
        <v>75</v>
      </c>
      <c r="D72" s="68">
        <v>75</v>
      </c>
    </row>
    <row r="73" spans="1:4" ht="15">
      <c r="A73" s="65" t="s">
        <v>779</v>
      </c>
      <c r="B73" s="69" t="s">
        <v>983</v>
      </c>
      <c r="C73" s="67">
        <v>75</v>
      </c>
      <c r="D73" s="68">
        <v>75</v>
      </c>
    </row>
    <row r="74" spans="1:4" ht="15">
      <c r="A74" s="65" t="s">
        <v>780</v>
      </c>
      <c r="B74" s="69" t="s">
        <v>395</v>
      </c>
      <c r="C74" s="67">
        <v>75</v>
      </c>
      <c r="D74" s="68">
        <v>75</v>
      </c>
    </row>
    <row r="75" spans="1:4" ht="15">
      <c r="A75" s="65" t="s">
        <v>781</v>
      </c>
      <c r="B75" s="69" t="s">
        <v>976</v>
      </c>
      <c r="C75" s="67">
        <v>75</v>
      </c>
      <c r="D75" s="68">
        <v>75</v>
      </c>
    </row>
    <row r="76" spans="1:4" ht="15">
      <c r="A76" s="65" t="s">
        <v>782</v>
      </c>
      <c r="B76" s="69" t="s">
        <v>984</v>
      </c>
      <c r="C76" s="67">
        <v>75</v>
      </c>
      <c r="D76" s="68">
        <v>75</v>
      </c>
    </row>
    <row r="77" spans="1:4" ht="15">
      <c r="A77" s="65" t="s">
        <v>783</v>
      </c>
      <c r="B77" s="69" t="s">
        <v>403</v>
      </c>
      <c r="C77" s="67">
        <v>75</v>
      </c>
      <c r="D77" s="68">
        <v>75</v>
      </c>
    </row>
    <row r="78" spans="1:4" ht="15">
      <c r="A78" s="65" t="s">
        <v>784</v>
      </c>
      <c r="B78" s="69" t="s">
        <v>985</v>
      </c>
      <c r="C78" s="67">
        <v>75</v>
      </c>
      <c r="D78" s="68">
        <v>75</v>
      </c>
    </row>
    <row r="79" spans="1:4" ht="15">
      <c r="A79" s="65" t="s">
        <v>785</v>
      </c>
      <c r="B79" s="69" t="s">
        <v>276</v>
      </c>
      <c r="C79" s="67">
        <v>75</v>
      </c>
      <c r="D79" s="68">
        <v>75</v>
      </c>
    </row>
    <row r="80" spans="1:4" ht="15">
      <c r="A80" s="65" t="s">
        <v>786</v>
      </c>
      <c r="B80" s="69" t="s">
        <v>179</v>
      </c>
      <c r="C80" s="67">
        <v>75</v>
      </c>
      <c r="D80" s="68">
        <v>75</v>
      </c>
    </row>
    <row r="81" spans="1:4" ht="15">
      <c r="A81" s="65" t="s">
        <v>787</v>
      </c>
      <c r="B81" s="69" t="s">
        <v>953</v>
      </c>
      <c r="C81" s="67">
        <v>75</v>
      </c>
      <c r="D81" s="68">
        <v>75</v>
      </c>
    </row>
    <row r="82" spans="1:4" ht="15">
      <c r="A82" s="65" t="s">
        <v>788</v>
      </c>
      <c r="B82" s="69" t="s">
        <v>419</v>
      </c>
      <c r="C82" s="67">
        <v>75</v>
      </c>
      <c r="D82" s="68">
        <v>75</v>
      </c>
    </row>
    <row r="83" spans="1:4" ht="15">
      <c r="A83" s="65" t="s">
        <v>789</v>
      </c>
      <c r="B83" s="69" t="s">
        <v>955</v>
      </c>
      <c r="C83" s="67">
        <v>75</v>
      </c>
      <c r="D83" s="68">
        <v>75</v>
      </c>
    </row>
    <row r="84" spans="1:4" ht="15">
      <c r="A84" s="65" t="s">
        <v>790</v>
      </c>
      <c r="B84" s="69" t="s">
        <v>441</v>
      </c>
      <c r="C84" s="67">
        <v>75</v>
      </c>
      <c r="D84" s="68">
        <v>75</v>
      </c>
    </row>
    <row r="85" spans="1:4" ht="15">
      <c r="A85" s="65" t="s">
        <v>791</v>
      </c>
      <c r="B85" s="69" t="s">
        <v>565</v>
      </c>
      <c r="C85" s="67">
        <v>75</v>
      </c>
      <c r="D85" s="68">
        <v>75</v>
      </c>
    </row>
    <row r="86" spans="1:4" ht="15">
      <c r="A86" s="65" t="s">
        <v>792</v>
      </c>
      <c r="B86" s="69" t="s">
        <v>615</v>
      </c>
      <c r="C86" s="67">
        <v>75</v>
      </c>
      <c r="D86" s="68">
        <v>75</v>
      </c>
    </row>
    <row r="87" spans="1:4" ht="15">
      <c r="A87" s="65" t="s">
        <v>793</v>
      </c>
      <c r="B87" s="69" t="s">
        <v>463</v>
      </c>
      <c r="C87" s="67">
        <v>75</v>
      </c>
      <c r="D87" s="68">
        <v>75</v>
      </c>
    </row>
    <row r="88" spans="1:4" ht="15">
      <c r="A88" s="65" t="s">
        <v>794</v>
      </c>
      <c r="B88" s="69" t="s">
        <v>986</v>
      </c>
      <c r="C88" s="67">
        <v>75</v>
      </c>
      <c r="D88" s="68">
        <v>75</v>
      </c>
    </row>
    <row r="89" spans="1:4" ht="15">
      <c r="A89" s="65" t="s">
        <v>795</v>
      </c>
      <c r="B89" s="69" t="s">
        <v>978</v>
      </c>
      <c r="C89" s="67">
        <v>75</v>
      </c>
      <c r="D89" s="68">
        <v>75</v>
      </c>
    </row>
    <row r="90" spans="1:4" ht="15">
      <c r="A90" s="65" t="s">
        <v>796</v>
      </c>
      <c r="B90" s="69" t="s">
        <v>68</v>
      </c>
      <c r="C90" s="67">
        <v>75</v>
      </c>
      <c r="D90" s="68">
        <v>75</v>
      </c>
    </row>
    <row r="91" spans="1:4" ht="15">
      <c r="A91" s="65" t="s">
        <v>797</v>
      </c>
      <c r="B91" s="69" t="s">
        <v>475</v>
      </c>
      <c r="C91" s="67">
        <v>75</v>
      </c>
      <c r="D91" s="68">
        <v>75</v>
      </c>
    </row>
    <row r="92" spans="1:4" ht="15">
      <c r="A92" s="65" t="s">
        <v>798</v>
      </c>
      <c r="B92" s="69" t="s">
        <v>124</v>
      </c>
      <c r="C92" s="67">
        <v>75</v>
      </c>
      <c r="D92" s="68">
        <v>75</v>
      </c>
    </row>
    <row r="93" spans="1:4" ht="15">
      <c r="A93" s="65" t="s">
        <v>799</v>
      </c>
      <c r="B93" s="69" t="s">
        <v>999</v>
      </c>
      <c r="C93" s="67">
        <v>75</v>
      </c>
      <c r="D93" s="68">
        <v>75</v>
      </c>
    </row>
    <row r="94" spans="1:4" ht="15">
      <c r="A94" s="65" t="s">
        <v>800</v>
      </c>
      <c r="B94" s="69" t="s">
        <v>949</v>
      </c>
      <c r="C94" s="67">
        <v>75</v>
      </c>
      <c r="D94" s="68">
        <v>75</v>
      </c>
    </row>
    <row r="95" spans="1:4" ht="15">
      <c r="A95" s="65" t="s">
        <v>801</v>
      </c>
      <c r="B95" s="69" t="s">
        <v>571</v>
      </c>
      <c r="C95" s="67">
        <v>75</v>
      </c>
      <c r="D95" s="68">
        <v>75</v>
      </c>
    </row>
    <row r="96" spans="1:4" ht="15">
      <c r="A96" s="65" t="s">
        <v>802</v>
      </c>
      <c r="B96" s="69" t="s">
        <v>483</v>
      </c>
      <c r="C96" s="67">
        <v>75</v>
      </c>
      <c r="D96" s="68">
        <v>75</v>
      </c>
    </row>
    <row r="97" spans="1:4" ht="15">
      <c r="A97" s="65" t="s">
        <v>803</v>
      </c>
      <c r="B97" s="69" t="s">
        <v>990</v>
      </c>
      <c r="C97" s="67">
        <v>75</v>
      </c>
      <c r="D97" s="68">
        <v>75</v>
      </c>
    </row>
    <row r="98" spans="1:4" ht="15">
      <c r="A98" s="65" t="s">
        <v>804</v>
      </c>
      <c r="B98" s="69" t="s">
        <v>493</v>
      </c>
      <c r="C98" s="67">
        <v>75</v>
      </c>
      <c r="D98" s="68">
        <v>75</v>
      </c>
    </row>
    <row r="99" spans="1:4" ht="15">
      <c r="A99" s="65" t="s">
        <v>805</v>
      </c>
      <c r="B99" s="69" t="s">
        <v>501</v>
      </c>
      <c r="C99" s="67">
        <v>75</v>
      </c>
      <c r="D99" s="68">
        <v>75</v>
      </c>
    </row>
    <row r="100" spans="1:4" ht="15">
      <c r="A100" s="65" t="s">
        <v>806</v>
      </c>
      <c r="B100" s="69" t="s">
        <v>991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994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78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998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248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587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443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607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294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1002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643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635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957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633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972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651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1005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1004</v>
      </c>
      <c r="C129" s="67">
        <v>75</v>
      </c>
      <c r="D12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JANUARY 25,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681</v>
      </c>
      <c r="B5" s="49" t="s">
        <v>682</v>
      </c>
      <c r="C5" s="39">
        <v>0.003202905802021438</v>
      </c>
      <c r="D5" s="50">
        <v>0.0031951067929775804</v>
      </c>
    </row>
    <row r="6" spans="1:4" ht="15">
      <c r="A6" s="48" t="s">
        <v>683</v>
      </c>
      <c r="B6" s="49" t="s">
        <v>682</v>
      </c>
      <c r="C6" s="39">
        <v>0.004461205806965539</v>
      </c>
      <c r="D6" s="50">
        <v>0.004465402718553861</v>
      </c>
    </row>
    <row r="7" spans="1:4" ht="15">
      <c r="A7" s="48" t="s">
        <v>684</v>
      </c>
      <c r="B7" s="49" t="s">
        <v>682</v>
      </c>
      <c r="C7" s="39">
        <v>0.005221817520781815</v>
      </c>
      <c r="D7" s="50">
        <v>0.005220241575569502</v>
      </c>
    </row>
    <row r="8" spans="1:4" ht="15">
      <c r="A8" s="48" t="s">
        <v>685</v>
      </c>
      <c r="B8" s="49" t="s">
        <v>682</v>
      </c>
      <c r="C8" s="39">
        <v>0.005105688961906285</v>
      </c>
      <c r="D8" s="50">
        <v>0.005110615250971604</v>
      </c>
    </row>
    <row r="9" spans="1:4" ht="15">
      <c r="A9" s="48" t="s">
        <v>686</v>
      </c>
      <c r="B9" s="49" t="s">
        <v>687</v>
      </c>
      <c r="C9" s="39">
        <v>0.025877337439435356</v>
      </c>
      <c r="D9" s="50">
        <v>0.025787190566618136</v>
      </c>
    </row>
    <row r="10" spans="1:4" ht="15">
      <c r="A10" s="48" t="s">
        <v>688</v>
      </c>
      <c r="B10" s="49" t="s">
        <v>689</v>
      </c>
      <c r="C10" s="39">
        <v>0.016594923288932688</v>
      </c>
      <c r="D10" s="50">
        <v>0.016563552079027564</v>
      </c>
    </row>
    <row r="11" spans="1:4" ht="15">
      <c r="A11" s="48" t="s">
        <v>690</v>
      </c>
      <c r="B11" s="49" t="s">
        <v>691</v>
      </c>
      <c r="C11" s="39">
        <v>0.007047579111914349</v>
      </c>
      <c r="D11" s="50">
        <v>0.007041797031356323</v>
      </c>
    </row>
    <row r="12" spans="1:4" ht="15">
      <c r="A12" s="48" t="s">
        <v>692</v>
      </c>
      <c r="B12" s="49" t="s">
        <v>693</v>
      </c>
      <c r="C12" s="39">
        <v>0.009802607852799607</v>
      </c>
      <c r="D12" s="50">
        <v>0.009755840047051724</v>
      </c>
    </row>
    <row r="13" spans="1:4" ht="15">
      <c r="A13" s="48" t="s">
        <v>694</v>
      </c>
      <c r="B13" s="49" t="s">
        <v>695</v>
      </c>
      <c r="C13" s="39">
        <v>0.0022195770545027247</v>
      </c>
      <c r="D13" s="50">
        <v>0.0022085809278431226</v>
      </c>
    </row>
    <row r="14" spans="1:4" ht="15">
      <c r="A14" s="63" t="s">
        <v>696</v>
      </c>
      <c r="B14" s="49" t="s">
        <v>695</v>
      </c>
      <c r="C14" s="39">
        <v>0.00380281585148871</v>
      </c>
      <c r="D14" s="50">
        <v>0.0038096886373796975</v>
      </c>
    </row>
    <row r="15" spans="1:4" ht="15">
      <c r="A15" s="48" t="s">
        <v>697</v>
      </c>
      <c r="B15" s="49" t="s">
        <v>695</v>
      </c>
      <c r="C15" s="39">
        <v>0.0051306990349918305</v>
      </c>
      <c r="D15" s="50">
        <v>0.005131665973004596</v>
      </c>
    </row>
    <row r="16" spans="1:4" ht="15">
      <c r="A16" s="48" t="s">
        <v>698</v>
      </c>
      <c r="B16" s="49" t="s">
        <v>695</v>
      </c>
      <c r="C16" s="39">
        <v>0.00514701445396056</v>
      </c>
      <c r="D16" s="50">
        <v>0.0051477259149175615</v>
      </c>
    </row>
    <row r="17" spans="1:4" ht="15">
      <c r="A17" s="63" t="s">
        <v>699</v>
      </c>
      <c r="B17" s="49" t="s">
        <v>700</v>
      </c>
      <c r="C17" s="39">
        <v>0.056753651378661896</v>
      </c>
      <c r="D17" s="50">
        <v>0.056681259271727395</v>
      </c>
    </row>
    <row r="18" spans="1:4" ht="15">
      <c r="A18" s="63" t="s">
        <v>701</v>
      </c>
      <c r="B18" s="49" t="s">
        <v>702</v>
      </c>
      <c r="C18" s="39">
        <v>0.05944308171331174</v>
      </c>
      <c r="D18" s="50">
        <v>0.059343542925654386</v>
      </c>
    </row>
    <row r="19" spans="1:4" ht="15">
      <c r="A19" s="63" t="s">
        <v>703</v>
      </c>
      <c r="B19" s="49" t="s">
        <v>704</v>
      </c>
      <c r="C19" s="39">
        <v>0.05825733685867244</v>
      </c>
      <c r="D19" s="50">
        <v>0.058141918313213456</v>
      </c>
    </row>
    <row r="20" spans="1:4" ht="15">
      <c r="A20" s="63" t="s">
        <v>705</v>
      </c>
      <c r="B20" s="49" t="s">
        <v>706</v>
      </c>
      <c r="C20" s="39">
        <v>0.019818573129480495</v>
      </c>
      <c r="D20" s="50">
        <v>0.0197072082919748</v>
      </c>
    </row>
    <row r="21" spans="1:4" ht="15">
      <c r="A21" s="63" t="s">
        <v>707</v>
      </c>
      <c r="B21" s="53" t="s">
        <v>706</v>
      </c>
      <c r="C21" s="39">
        <v>0.03750436691423254</v>
      </c>
      <c r="D21" s="50">
        <v>0.03712383956234437</v>
      </c>
    </row>
    <row r="22" spans="1:4" ht="15">
      <c r="A22" s="63" t="s">
        <v>708</v>
      </c>
      <c r="B22" s="53" t="s">
        <v>706</v>
      </c>
      <c r="C22" s="39">
        <v>0.04468424182472233</v>
      </c>
      <c r="D22" s="50">
        <v>0.04467047410237047</v>
      </c>
    </row>
    <row r="23" spans="1:4" ht="15">
      <c r="A23" s="63" t="s">
        <v>709</v>
      </c>
      <c r="B23" s="53" t="s">
        <v>710</v>
      </c>
      <c r="C23" s="39">
        <v>0.05773759860698395</v>
      </c>
      <c r="D23" s="50">
        <v>0.05765446852235134</v>
      </c>
    </row>
    <row r="24" spans="1:4" ht="15">
      <c r="A24" s="63" t="s">
        <v>711</v>
      </c>
      <c r="B24" s="53" t="s">
        <v>712</v>
      </c>
      <c r="C24" s="39">
        <v>0.12709444226835126</v>
      </c>
      <c r="D24" s="50">
        <v>0.12671991275919392</v>
      </c>
    </row>
    <row r="25" spans="1:4" ht="15">
      <c r="A25" s="63" t="s">
        <v>713</v>
      </c>
      <c r="B25" s="53" t="s">
        <v>714</v>
      </c>
      <c r="C25" s="39">
        <v>0.06165695290432214</v>
      </c>
      <c r="D25" s="50">
        <v>0.06153353346303006</v>
      </c>
    </row>
    <row r="26" spans="1:4" ht="15">
      <c r="A26" s="63" t="s">
        <v>715</v>
      </c>
      <c r="B26" s="53" t="s">
        <v>716</v>
      </c>
      <c r="C26" s="39">
        <v>0.09154451987751808</v>
      </c>
      <c r="D26" s="50">
        <v>0.0913198967016505</v>
      </c>
    </row>
    <row r="27" spans="1:4" ht="15">
      <c r="A27" s="63" t="s">
        <v>717</v>
      </c>
      <c r="B27" s="53" t="s">
        <v>718</v>
      </c>
      <c r="C27" s="39">
        <v>0.05942636927671832</v>
      </c>
      <c r="D27" s="50">
        <v>0.05933524862039348</v>
      </c>
    </row>
    <row r="28" spans="1:4" ht="15">
      <c r="A28" s="63" t="s">
        <v>719</v>
      </c>
      <c r="B28" s="53" t="s">
        <v>720</v>
      </c>
      <c r="C28" s="39">
        <v>0.06131152225612056</v>
      </c>
      <c r="D28" s="50">
        <v>0.061188409061837756</v>
      </c>
    </row>
    <row r="29" spans="1:4" ht="15">
      <c r="A29" s="63" t="s">
        <v>721</v>
      </c>
      <c r="B29" s="53" t="s">
        <v>722</v>
      </c>
      <c r="C29" s="39">
        <v>0.08692054157748477</v>
      </c>
      <c r="D29" s="50">
        <v>0.0872835339054347</v>
      </c>
    </row>
    <row r="30" spans="1:4" ht="15">
      <c r="A30" s="63" t="s">
        <v>723</v>
      </c>
      <c r="B30" s="53" t="s">
        <v>724</v>
      </c>
      <c r="C30" s="39">
        <v>0.06258918614236711</v>
      </c>
      <c r="D30" s="50">
        <v>0.06246149189067728</v>
      </c>
    </row>
    <row r="31" spans="1:4" ht="15">
      <c r="A31" s="63" t="s">
        <v>725</v>
      </c>
      <c r="B31" s="53" t="s">
        <v>726</v>
      </c>
      <c r="C31" s="39">
        <v>0.05942636927671832</v>
      </c>
      <c r="D31" s="50">
        <v>0.05933524862039348</v>
      </c>
    </row>
    <row r="32" spans="1:4" ht="15">
      <c r="A32" s="63" t="s">
        <v>727</v>
      </c>
      <c r="B32" s="53" t="s">
        <v>728</v>
      </c>
      <c r="C32" s="39">
        <v>0.07053840898352717</v>
      </c>
      <c r="D32" s="50">
        <v>0.07051230357895988</v>
      </c>
    </row>
    <row r="33" spans="1:4" ht="15">
      <c r="A33" s="63" t="s">
        <v>729</v>
      </c>
      <c r="B33" s="53" t="s">
        <v>730</v>
      </c>
      <c r="C33" s="39">
        <v>0.056792287064521746</v>
      </c>
      <c r="D33" s="50">
        <v>0.05658484450428684</v>
      </c>
    </row>
    <row r="34" spans="1:4" ht="15">
      <c r="A34" s="63" t="s">
        <v>731</v>
      </c>
      <c r="B34" s="53" t="s">
        <v>732</v>
      </c>
      <c r="C34" s="39">
        <v>0.04902400287808545</v>
      </c>
      <c r="D34" s="50">
        <v>0.04897230262330532</v>
      </c>
    </row>
    <row r="35" spans="1:4" ht="15">
      <c r="A35" s="63" t="s">
        <v>733</v>
      </c>
      <c r="B35" s="53" t="s">
        <v>734</v>
      </c>
      <c r="C35" s="39">
        <v>0.05487652249982568</v>
      </c>
      <c r="D35" s="50">
        <v>0.05477368349970399</v>
      </c>
    </row>
    <row r="36" spans="1:4" ht="15">
      <c r="A36" s="63" t="s">
        <v>735</v>
      </c>
      <c r="B36" s="53" t="s">
        <v>736</v>
      </c>
      <c r="C36" s="39">
        <v>0.06787129100033806</v>
      </c>
      <c r="D36" s="50">
        <v>0.06771381528758211</v>
      </c>
    </row>
    <row r="37" spans="1:4" ht="15">
      <c r="A37" s="63" t="s">
        <v>737</v>
      </c>
      <c r="B37" s="53" t="s">
        <v>738</v>
      </c>
      <c r="C37" s="39">
        <v>0.11657803626752469</v>
      </c>
      <c r="D37" s="50">
        <v>0.11628481801927504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25 JANVIER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935</v>
      </c>
      <c r="B5" s="76">
        <v>0.2</v>
      </c>
      <c r="C5" s="77">
        <v>0.2</v>
      </c>
    </row>
    <row r="6" spans="1:3" ht="15">
      <c r="A6" s="84" t="s">
        <v>936</v>
      </c>
      <c r="B6" s="76">
        <v>0.9</v>
      </c>
      <c r="C6" s="77">
        <v>0.9</v>
      </c>
    </row>
    <row r="7" spans="1:3" ht="15">
      <c r="A7" s="84" t="s">
        <v>937</v>
      </c>
      <c r="B7" s="76">
        <v>1</v>
      </c>
      <c r="C7" s="77">
        <v>1</v>
      </c>
    </row>
    <row r="8" spans="1:3" ht="15">
      <c r="A8" s="84" t="s">
        <v>938</v>
      </c>
      <c r="B8" s="76">
        <v>0.9</v>
      </c>
      <c r="C8" s="77">
        <v>0.9</v>
      </c>
    </row>
    <row r="9" spans="1:3" ht="15">
      <c r="A9" s="84" t="s">
        <v>939</v>
      </c>
      <c r="B9" s="76">
        <v>0.9</v>
      </c>
      <c r="C9" s="77">
        <v>0.9</v>
      </c>
    </row>
    <row r="10" spans="1:3" ht="15">
      <c r="A10" s="84" t="s">
        <v>940</v>
      </c>
      <c r="B10" s="76">
        <v>0</v>
      </c>
      <c r="C10" s="77">
        <v>0</v>
      </c>
    </row>
    <row r="11" spans="1:3" ht="15">
      <c r="A11" s="84" t="s">
        <v>941</v>
      </c>
      <c r="B11" s="76">
        <v>0</v>
      </c>
      <c r="C11" s="77">
        <v>0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JANUARY 25,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739</v>
      </c>
      <c r="B5" s="38" t="s">
        <v>70</v>
      </c>
      <c r="C5" s="64">
        <v>0.13097870257781757</v>
      </c>
      <c r="D5" s="40">
        <v>0.13067107994775334</v>
      </c>
    </row>
    <row r="6" spans="1:4" ht="15">
      <c r="A6" s="48" t="s">
        <v>740</v>
      </c>
      <c r="B6" s="49" t="s">
        <v>54</v>
      </c>
      <c r="C6" s="39">
        <v>0.1487004269878801</v>
      </c>
      <c r="D6" s="45">
        <v>0.14826632218701502</v>
      </c>
    </row>
    <row r="7" spans="1:4" ht="15">
      <c r="A7" s="48" t="s">
        <v>741</v>
      </c>
      <c r="B7" s="49" t="s">
        <v>64</v>
      </c>
      <c r="C7" s="39">
        <v>0.08110286007880611</v>
      </c>
      <c r="D7" s="50">
        <v>0.08100162191830279</v>
      </c>
    </row>
    <row r="8" spans="1:4" ht="15">
      <c r="A8" s="48" t="s">
        <v>742</v>
      </c>
      <c r="B8" s="49" t="s">
        <v>72</v>
      </c>
      <c r="C8" s="39">
        <v>0.13304034997418368</v>
      </c>
      <c r="D8" s="50">
        <v>0.13255674615752697</v>
      </c>
    </row>
    <row r="9" spans="1:4" ht="15">
      <c r="A9" s="48" t="s">
        <v>743</v>
      </c>
      <c r="B9" s="49" t="s">
        <v>41</v>
      </c>
      <c r="C9" s="39">
        <v>0.13514831686438994</v>
      </c>
      <c r="D9" s="45">
        <v>0.13485179951150011</v>
      </c>
    </row>
    <row r="10" spans="1:4" ht="15">
      <c r="A10" s="48" t="s">
        <v>744</v>
      </c>
      <c r="B10" s="49" t="s">
        <v>92</v>
      </c>
      <c r="C10" s="39">
        <v>0.06473398118831583</v>
      </c>
      <c r="D10" s="50">
        <v>0.06473016212105057</v>
      </c>
    </row>
    <row r="11" spans="1:4" ht="15">
      <c r="A11" s="48" t="s">
        <v>745</v>
      </c>
      <c r="B11" s="49" t="s">
        <v>116</v>
      </c>
      <c r="C11" s="39">
        <v>0.09816421208904202</v>
      </c>
      <c r="D11" s="45">
        <v>0.09822622630952564</v>
      </c>
    </row>
    <row r="12" spans="1:4" ht="15">
      <c r="A12" s="48" t="s">
        <v>746</v>
      </c>
      <c r="B12" s="49" t="s">
        <v>114</v>
      </c>
      <c r="C12" s="39">
        <v>0.07509595897664512</v>
      </c>
      <c r="D12" s="50">
        <v>0.07497052093955517</v>
      </c>
    </row>
    <row r="13" spans="1:4" ht="15">
      <c r="A13" s="48" t="s">
        <v>747</v>
      </c>
      <c r="B13" s="49" t="s">
        <v>167</v>
      </c>
      <c r="C13" s="39">
        <v>0.08279098440827862</v>
      </c>
      <c r="D13" s="45">
        <v>0.08263726202910546</v>
      </c>
    </row>
    <row r="14" spans="1:4" ht="15">
      <c r="A14" s="48" t="s">
        <v>748</v>
      </c>
      <c r="B14" s="49" t="s">
        <v>175</v>
      </c>
      <c r="C14" s="39">
        <v>0.1468923820436888</v>
      </c>
      <c r="D14" s="50">
        <v>0.14655116937433427</v>
      </c>
    </row>
    <row r="15" spans="1:4" ht="15">
      <c r="A15" s="48" t="s">
        <v>749</v>
      </c>
      <c r="B15" s="49" t="s">
        <v>517</v>
      </c>
      <c r="C15" s="39">
        <v>0.1067502871421275</v>
      </c>
      <c r="D15" s="45">
        <v>0.10670903051131594</v>
      </c>
    </row>
    <row r="16" spans="1:4" ht="15">
      <c r="A16" s="48" t="s">
        <v>750</v>
      </c>
      <c r="B16" s="49" t="s">
        <v>171</v>
      </c>
      <c r="C16" s="39">
        <v>0.061034502731790806</v>
      </c>
      <c r="D16" s="50">
        <v>0.06084030199447833</v>
      </c>
    </row>
    <row r="17" spans="1:4" ht="15">
      <c r="A17" s="48" t="s">
        <v>751</v>
      </c>
      <c r="B17" s="49" t="s">
        <v>169</v>
      </c>
      <c r="C17" s="39">
        <v>0.12945252279307423</v>
      </c>
      <c r="D17" s="45">
        <v>0.12920984015420178</v>
      </c>
    </row>
    <row r="18" spans="1:4" ht="15">
      <c r="A18" s="48" t="s">
        <v>752</v>
      </c>
      <c r="B18" s="49" t="s">
        <v>188</v>
      </c>
      <c r="C18" s="39">
        <v>0.08037218153380876</v>
      </c>
      <c r="D18" s="50">
        <v>0.08049408748034617</v>
      </c>
    </row>
    <row r="19" spans="1:4" ht="15">
      <c r="A19" s="48" t="s">
        <v>753</v>
      </c>
      <c r="B19" s="49" t="s">
        <v>158</v>
      </c>
      <c r="C19" s="39">
        <v>0.10872917181279046</v>
      </c>
      <c r="D19" s="45">
        <v>0.10827757681862175</v>
      </c>
    </row>
    <row r="20" spans="1:4" ht="15">
      <c r="A20" s="48" t="s">
        <v>754</v>
      </c>
      <c r="B20" s="49" t="s">
        <v>210</v>
      </c>
      <c r="C20" s="39">
        <v>0.07101316948856985</v>
      </c>
      <c r="D20" s="50">
        <v>0.07085126816540777</v>
      </c>
    </row>
    <row r="21" spans="1:4" ht="15">
      <c r="A21" s="48" t="s">
        <v>755</v>
      </c>
      <c r="B21" s="49" t="s">
        <v>240</v>
      </c>
      <c r="C21" s="39">
        <v>0.06000052173313115</v>
      </c>
      <c r="D21" s="45">
        <v>0.06000316874649915</v>
      </c>
    </row>
    <row r="22" spans="1:4" ht="15">
      <c r="A22" s="48" t="s">
        <v>756</v>
      </c>
      <c r="B22" s="49" t="s">
        <v>631</v>
      </c>
      <c r="C22" s="39">
        <v>0.11459349565247748</v>
      </c>
      <c r="D22" s="50">
        <v>0.11430451735482638</v>
      </c>
    </row>
    <row r="23" spans="1:4" ht="15">
      <c r="A23" s="48" t="s">
        <v>757</v>
      </c>
      <c r="B23" s="49" t="s">
        <v>238</v>
      </c>
      <c r="C23" s="39">
        <v>0.06528790865537007</v>
      </c>
      <c r="D23" s="45">
        <v>0.06529306937652757</v>
      </c>
    </row>
    <row r="24" spans="1:4" ht="15">
      <c r="A24" s="48" t="s">
        <v>758</v>
      </c>
      <c r="B24" s="49" t="s">
        <v>250</v>
      </c>
      <c r="C24" s="39">
        <v>0.306237942095306</v>
      </c>
      <c r="D24" s="50">
        <v>0.3061828812343823</v>
      </c>
    </row>
    <row r="25" spans="1:4" ht="15">
      <c r="A25" s="48" t="s">
        <v>759</v>
      </c>
      <c r="B25" s="49" t="s">
        <v>252</v>
      </c>
      <c r="C25" s="39">
        <v>0.3072442122603417</v>
      </c>
      <c r="D25" s="45">
        <v>0.30719122168868934</v>
      </c>
    </row>
    <row r="26" spans="1:4" ht="15">
      <c r="A26" s="48" t="s">
        <v>760</v>
      </c>
      <c r="B26" s="49" t="s">
        <v>220</v>
      </c>
      <c r="C26" s="39">
        <v>0.22967854888652828</v>
      </c>
      <c r="D26" s="50">
        <v>0.22964030459107637</v>
      </c>
    </row>
    <row r="27" spans="1:4" ht="15">
      <c r="A27" s="48" t="s">
        <v>761</v>
      </c>
      <c r="B27" s="49" t="s">
        <v>371</v>
      </c>
      <c r="C27" s="39">
        <v>0.12387702477415258</v>
      </c>
      <c r="D27" s="45">
        <v>0.12350158437745283</v>
      </c>
    </row>
    <row r="28" spans="1:4" ht="15">
      <c r="A28" s="48" t="s">
        <v>762</v>
      </c>
      <c r="B28" s="49" t="s">
        <v>274</v>
      </c>
      <c r="C28" s="39">
        <v>0.05840239844640495</v>
      </c>
      <c r="D28" s="50">
        <v>0.058284834869667186</v>
      </c>
    </row>
    <row r="29" spans="1:4" ht="15">
      <c r="A29" s="48" t="s">
        <v>763</v>
      </c>
      <c r="B29" s="49" t="s">
        <v>266</v>
      </c>
      <c r="C29" s="39">
        <v>0.10431054963936551</v>
      </c>
      <c r="D29" s="45">
        <v>0.10400338935227726</v>
      </c>
    </row>
    <row r="30" spans="1:4" ht="15">
      <c r="A30" s="48" t="s">
        <v>764</v>
      </c>
      <c r="B30" s="49" t="s">
        <v>284</v>
      </c>
      <c r="C30" s="39">
        <v>0.06378713629455174</v>
      </c>
      <c r="D30" s="50">
        <v>0.06359525293613029</v>
      </c>
    </row>
    <row r="31" spans="1:4" ht="15">
      <c r="A31" s="48" t="s">
        <v>765</v>
      </c>
      <c r="B31" s="49" t="s">
        <v>339</v>
      </c>
      <c r="C31" s="39">
        <v>0.07998785533297009</v>
      </c>
      <c r="D31" s="45">
        <v>0.07973434922770392</v>
      </c>
    </row>
    <row r="32" spans="1:4" ht="15">
      <c r="A32" s="48" t="s">
        <v>766</v>
      </c>
      <c r="B32" s="49" t="s">
        <v>286</v>
      </c>
      <c r="C32" s="39">
        <v>0.13419489334702872</v>
      </c>
      <c r="D32" s="50">
        <v>0.1341673447464318</v>
      </c>
    </row>
    <row r="33" spans="1:4" ht="15">
      <c r="A33" s="48" t="s">
        <v>767</v>
      </c>
      <c r="B33" s="49" t="s">
        <v>296</v>
      </c>
      <c r="C33" s="39">
        <v>0.05599472856836272</v>
      </c>
      <c r="D33" s="45">
        <v>0.055802747722322445</v>
      </c>
    </row>
    <row r="34" spans="1:4" ht="15">
      <c r="A34" s="48" t="s">
        <v>768</v>
      </c>
      <c r="B34" s="49" t="s">
        <v>254</v>
      </c>
      <c r="C34" s="39">
        <v>0.30644151327220936</v>
      </c>
      <c r="D34" s="50">
        <v>0.30638970561063095</v>
      </c>
    </row>
    <row r="35" spans="1:4" ht="15">
      <c r="A35" s="48" t="s">
        <v>769</v>
      </c>
      <c r="B35" s="49" t="s">
        <v>333</v>
      </c>
      <c r="C35" s="39">
        <v>0.09358362860544181</v>
      </c>
      <c r="D35" s="45">
        <v>0.09332447177467401</v>
      </c>
    </row>
    <row r="36" spans="1:4" ht="15">
      <c r="A36" s="48" t="s">
        <v>770</v>
      </c>
      <c r="B36" s="49" t="s">
        <v>637</v>
      </c>
      <c r="C36" s="39">
        <v>0.056814326027495005</v>
      </c>
      <c r="D36" s="50">
        <v>0.056729936512826915</v>
      </c>
    </row>
    <row r="37" spans="1:4" ht="15">
      <c r="A37" s="48" t="s">
        <v>771</v>
      </c>
      <c r="B37" s="49" t="s">
        <v>335</v>
      </c>
      <c r="C37" s="39">
        <v>0.06728601661478328</v>
      </c>
      <c r="D37" s="45">
        <v>0.06720037399563156</v>
      </c>
    </row>
    <row r="38" spans="1:4" ht="15">
      <c r="A38" s="48" t="s">
        <v>772</v>
      </c>
      <c r="B38" s="49" t="s">
        <v>479</v>
      </c>
      <c r="C38" s="39">
        <v>0.06838920199849743</v>
      </c>
      <c r="D38" s="50">
        <v>0.06839662550732895</v>
      </c>
    </row>
    <row r="39" spans="1:4" ht="15">
      <c r="A39" s="48" t="s">
        <v>773</v>
      </c>
      <c r="B39" s="49" t="s">
        <v>641</v>
      </c>
      <c r="C39" s="39">
        <v>0.054815110251294596</v>
      </c>
      <c r="D39" s="45">
        <v>0.054718311822748104</v>
      </c>
    </row>
    <row r="40" spans="1:4" ht="15">
      <c r="A40" s="48" t="s">
        <v>774</v>
      </c>
      <c r="B40" s="49" t="s">
        <v>353</v>
      </c>
      <c r="C40" s="39">
        <v>0.07561439145699231</v>
      </c>
      <c r="D40" s="50">
        <v>0.07539066573255807</v>
      </c>
    </row>
    <row r="41" spans="1:4" ht="15">
      <c r="A41" s="48" t="s">
        <v>775</v>
      </c>
      <c r="B41" s="49" t="s">
        <v>513</v>
      </c>
      <c r="C41" s="39">
        <v>0.07404055538080458</v>
      </c>
      <c r="D41" s="45">
        <v>0.07385950355888787</v>
      </c>
    </row>
    <row r="42" spans="1:4" ht="15">
      <c r="A42" s="48" t="s">
        <v>776</v>
      </c>
      <c r="B42" s="49" t="s">
        <v>363</v>
      </c>
      <c r="C42" s="39">
        <v>0.0646009008183701</v>
      </c>
      <c r="D42" s="50">
        <v>0.06441185734719167</v>
      </c>
    </row>
    <row r="43" spans="1:4" ht="15">
      <c r="A43" s="48" t="s">
        <v>777</v>
      </c>
      <c r="B43" s="49" t="s">
        <v>379</v>
      </c>
      <c r="C43" s="39">
        <v>0.17119684254829726</v>
      </c>
      <c r="D43" s="45">
        <v>0.1707327903636549</v>
      </c>
    </row>
    <row r="44" spans="1:4" ht="15">
      <c r="A44" s="48" t="s">
        <v>778</v>
      </c>
      <c r="B44" s="49" t="s">
        <v>236</v>
      </c>
      <c r="C44" s="39">
        <v>0.06432533282250212</v>
      </c>
      <c r="D44" s="50">
        <v>0.06412029298186277</v>
      </c>
    </row>
    <row r="45" spans="1:4" ht="15">
      <c r="A45" s="48" t="s">
        <v>779</v>
      </c>
      <c r="B45" s="49" t="s">
        <v>391</v>
      </c>
      <c r="C45" s="39">
        <v>0.0891605231279462</v>
      </c>
      <c r="D45" s="45">
        <v>0.08895438206863694</v>
      </c>
    </row>
    <row r="46" spans="1:4" ht="15">
      <c r="A46" s="48" t="s">
        <v>780</v>
      </c>
      <c r="B46" s="49" t="s">
        <v>395</v>
      </c>
      <c r="C46" s="39">
        <v>0.10729315601317378</v>
      </c>
      <c r="D46" s="50">
        <v>0.10740692250660817</v>
      </c>
    </row>
    <row r="47" spans="1:4" ht="15">
      <c r="A47" s="48" t="s">
        <v>781</v>
      </c>
      <c r="B47" s="49" t="s">
        <v>343</v>
      </c>
      <c r="C47" s="39">
        <v>0.10968412386422141</v>
      </c>
      <c r="D47" s="45">
        <v>0.109401138524139</v>
      </c>
    </row>
    <row r="48" spans="1:4" ht="15">
      <c r="A48" s="48" t="s">
        <v>782</v>
      </c>
      <c r="B48" s="49" t="s">
        <v>399</v>
      </c>
      <c r="C48" s="39">
        <v>0.057044200572612135</v>
      </c>
      <c r="D48" s="50">
        <v>0.05689019671347312</v>
      </c>
    </row>
    <row r="49" spans="1:4" ht="15">
      <c r="A49" s="48" t="s">
        <v>783</v>
      </c>
      <c r="B49" s="49" t="s">
        <v>403</v>
      </c>
      <c r="C49" s="39">
        <v>0.14070917282985135</v>
      </c>
      <c r="D49" s="45">
        <v>0.14022895152420736</v>
      </c>
    </row>
    <row r="50" spans="1:4" ht="15">
      <c r="A50" s="48" t="s">
        <v>784</v>
      </c>
      <c r="B50" s="49" t="s">
        <v>405</v>
      </c>
      <c r="C50" s="39">
        <v>0.07953877818613311</v>
      </c>
      <c r="D50" s="50">
        <v>0.07948589952196242</v>
      </c>
    </row>
    <row r="51" spans="1:4" ht="15">
      <c r="A51" s="48" t="s">
        <v>785</v>
      </c>
      <c r="B51" s="49" t="s">
        <v>276</v>
      </c>
      <c r="C51" s="39">
        <v>0.10123826879018502</v>
      </c>
      <c r="D51" s="45">
        <v>0.10087649304708576</v>
      </c>
    </row>
    <row r="52" spans="1:4" ht="15">
      <c r="A52" s="48" t="s">
        <v>786</v>
      </c>
      <c r="B52" s="49" t="s">
        <v>179</v>
      </c>
      <c r="C52" s="39">
        <v>0.19154241564459265</v>
      </c>
      <c r="D52" s="50">
        <v>0.1915197327842947</v>
      </c>
    </row>
    <row r="53" spans="1:4" ht="15">
      <c r="A53" s="48" t="s">
        <v>787</v>
      </c>
      <c r="B53" s="49" t="s">
        <v>120</v>
      </c>
      <c r="C53" s="39">
        <v>0.07014845060405998</v>
      </c>
      <c r="D53" s="45">
        <v>0.07000826969905284</v>
      </c>
    </row>
    <row r="54" spans="1:4" ht="15">
      <c r="A54" s="48" t="s">
        <v>788</v>
      </c>
      <c r="B54" s="49" t="s">
        <v>419</v>
      </c>
      <c r="C54" s="39">
        <v>0.1394335610748602</v>
      </c>
      <c r="D54" s="50">
        <v>0.13901307101732058</v>
      </c>
    </row>
    <row r="55" spans="1:4" ht="15">
      <c r="A55" s="48" t="s">
        <v>789</v>
      </c>
      <c r="B55" s="49" t="s">
        <v>142</v>
      </c>
      <c r="C55" s="39">
        <v>0.1407555374693529</v>
      </c>
      <c r="D55" s="45">
        <v>0.14051498556493072</v>
      </c>
    </row>
    <row r="56" spans="1:4" ht="15">
      <c r="A56" s="48" t="s">
        <v>790</v>
      </c>
      <c r="B56" s="49" t="s">
        <v>441</v>
      </c>
      <c r="C56" s="39">
        <v>0.09188146518600793</v>
      </c>
      <c r="D56" s="50">
        <v>0.09210134992324258</v>
      </c>
    </row>
    <row r="57" spans="1:4" ht="15">
      <c r="A57" s="48" t="s">
        <v>791</v>
      </c>
      <c r="B57" s="49" t="s">
        <v>565</v>
      </c>
      <c r="C57" s="39">
        <v>0.13915498550593694</v>
      </c>
      <c r="D57" s="45">
        <v>0.13877547426679632</v>
      </c>
    </row>
    <row r="58" spans="1:4" ht="15">
      <c r="A58" s="48" t="s">
        <v>792</v>
      </c>
      <c r="B58" s="49" t="s">
        <v>615</v>
      </c>
      <c r="C58" s="39">
        <v>0.140001080985717</v>
      </c>
      <c r="D58" s="50">
        <v>0.13964221853889924</v>
      </c>
    </row>
    <row r="59" spans="1:4" ht="15">
      <c r="A59" s="48" t="s">
        <v>793</v>
      </c>
      <c r="B59" s="49" t="s">
        <v>463</v>
      </c>
      <c r="C59" s="39">
        <v>0.08385476066000085</v>
      </c>
      <c r="D59" s="45">
        <v>0.08365618174032921</v>
      </c>
    </row>
    <row r="60" spans="1:4" ht="15">
      <c r="A60" s="48" t="s">
        <v>794</v>
      </c>
      <c r="B60" s="49" t="s">
        <v>461</v>
      </c>
      <c r="C60" s="39">
        <v>0.07668165347493627</v>
      </c>
      <c r="D60" s="50">
        <v>0.07652864540389691</v>
      </c>
    </row>
    <row r="61" spans="1:4" ht="15">
      <c r="A61" s="48" t="s">
        <v>795</v>
      </c>
      <c r="B61" s="49" t="s">
        <v>367</v>
      </c>
      <c r="C61" s="39">
        <v>0.0890686769277512</v>
      </c>
      <c r="D61" s="45">
        <v>0.08879867777185962</v>
      </c>
    </row>
    <row r="62" spans="1:4" ht="15">
      <c r="A62" s="48" t="s">
        <v>796</v>
      </c>
      <c r="B62" s="49" t="s">
        <v>68</v>
      </c>
      <c r="C62" s="39">
        <v>0.14546018566950542</v>
      </c>
      <c r="D62" s="50">
        <v>0.14521496883615626</v>
      </c>
    </row>
    <row r="63" spans="1:4" ht="15">
      <c r="A63" s="48" t="s">
        <v>797</v>
      </c>
      <c r="B63" s="49" t="s">
        <v>475</v>
      </c>
      <c r="C63" s="39">
        <v>0.07156531216981239</v>
      </c>
      <c r="D63" s="45">
        <v>0.07155865333653988</v>
      </c>
    </row>
    <row r="64" spans="1:4" ht="15">
      <c r="A64" s="48" t="s">
        <v>798</v>
      </c>
      <c r="B64" s="49" t="s">
        <v>124</v>
      </c>
      <c r="C64" s="39">
        <v>0.22855529264388302</v>
      </c>
      <c r="D64" s="45">
        <v>0.22851853271948983</v>
      </c>
    </row>
    <row r="65" spans="1:4" ht="15">
      <c r="A65" s="48" t="s">
        <v>799</v>
      </c>
      <c r="B65" s="49" t="s">
        <v>573</v>
      </c>
      <c r="C65" s="39">
        <v>0.0712510637656186</v>
      </c>
      <c r="D65" s="45">
        <v>0.07100135681844152</v>
      </c>
    </row>
    <row r="66" spans="1:4" ht="15">
      <c r="A66" s="48" t="s">
        <v>800</v>
      </c>
      <c r="B66" s="49" t="s">
        <v>104</v>
      </c>
      <c r="C66" s="39">
        <v>0.10852284199857408</v>
      </c>
      <c r="D66" s="45">
        <v>0.1087200928007926</v>
      </c>
    </row>
    <row r="67" spans="1:4" ht="15">
      <c r="A67" s="48" t="s">
        <v>801</v>
      </c>
      <c r="B67" s="49" t="s">
        <v>571</v>
      </c>
      <c r="C67" s="39">
        <v>0.07485235114937291</v>
      </c>
      <c r="D67" s="45">
        <v>0.07469408314499426</v>
      </c>
    </row>
    <row r="68" spans="1:4" ht="15">
      <c r="A68" s="48" t="s">
        <v>802</v>
      </c>
      <c r="B68" s="49" t="s">
        <v>483</v>
      </c>
      <c r="C68" s="39">
        <v>0.08995905770475253</v>
      </c>
      <c r="D68" s="45">
        <v>0.08982940024480353</v>
      </c>
    </row>
    <row r="69" spans="1:4" ht="15">
      <c r="A69" s="48" t="s">
        <v>803</v>
      </c>
      <c r="B69" s="49" t="s">
        <v>491</v>
      </c>
      <c r="C69" s="39">
        <v>0.06884840739869807</v>
      </c>
      <c r="D69" s="45">
        <v>0.06868482093452848</v>
      </c>
    </row>
    <row r="70" spans="1:4" ht="15">
      <c r="A70" s="48" t="s">
        <v>804</v>
      </c>
      <c r="B70" s="49" t="s">
        <v>493</v>
      </c>
      <c r="C70" s="39">
        <v>0.07494541738386058</v>
      </c>
      <c r="D70" s="45">
        <v>0.07472898749390394</v>
      </c>
    </row>
    <row r="71" spans="1:4" ht="15">
      <c r="A71" s="48" t="s">
        <v>805</v>
      </c>
      <c r="B71" s="49" t="s">
        <v>501</v>
      </c>
      <c r="C71" s="39">
        <v>0.2318747418890898</v>
      </c>
      <c r="D71" s="45">
        <v>0.23378521917924483</v>
      </c>
    </row>
    <row r="72" spans="1:4" ht="15">
      <c r="A72" s="48" t="s">
        <v>806</v>
      </c>
      <c r="B72" s="49" t="s">
        <v>511</v>
      </c>
      <c r="C72" s="39">
        <v>0.06746586747835065</v>
      </c>
      <c r="D72" s="45">
        <v>0.06722969384904534</v>
      </c>
    </row>
    <row r="73" spans="1:4" ht="15">
      <c r="A73" s="48" t="s">
        <v>807</v>
      </c>
      <c r="B73" s="49" t="s">
        <v>533</v>
      </c>
      <c r="C73" s="39">
        <v>0.12493017337778424</v>
      </c>
      <c r="D73" s="45">
        <v>0.1248472742657019</v>
      </c>
    </row>
    <row r="74" spans="1:4" ht="15">
      <c r="A74" s="48" t="s">
        <v>808</v>
      </c>
      <c r="B74" s="49" t="s">
        <v>78</v>
      </c>
      <c r="C74" s="39">
        <v>0.07446016471309726</v>
      </c>
      <c r="D74" s="45">
        <v>0.07428982720905755</v>
      </c>
    </row>
    <row r="75" spans="1:4" ht="15">
      <c r="A75" s="48" t="s">
        <v>809</v>
      </c>
      <c r="B75" s="49" t="s">
        <v>543</v>
      </c>
      <c r="C75" s="39">
        <v>0.05616609424142434</v>
      </c>
      <c r="D75" s="45">
        <v>0.055989867819776454</v>
      </c>
    </row>
    <row r="76" spans="1:4" ht="15">
      <c r="A76" s="48" t="s">
        <v>810</v>
      </c>
      <c r="B76" s="49" t="s">
        <v>551</v>
      </c>
      <c r="C76" s="39">
        <v>0.07256967169598152</v>
      </c>
      <c r="D76" s="45">
        <v>0.07241942073035079</v>
      </c>
    </row>
    <row r="77" spans="1:4" ht="15">
      <c r="A77" s="48" t="s">
        <v>811</v>
      </c>
      <c r="B77" s="49" t="s">
        <v>248</v>
      </c>
      <c r="C77" s="39">
        <v>0.30614936784983354</v>
      </c>
      <c r="D77" s="45">
        <v>0.306094894235489</v>
      </c>
    </row>
    <row r="78" spans="1:4" ht="15">
      <c r="A78" s="48" t="s">
        <v>812</v>
      </c>
      <c r="B78" s="49" t="s">
        <v>555</v>
      </c>
      <c r="C78" s="39">
        <v>0.18059982556398044</v>
      </c>
      <c r="D78" s="45">
        <v>0.18011165111239902</v>
      </c>
    </row>
    <row r="79" spans="1:4" ht="15">
      <c r="A79" s="48" t="s">
        <v>813</v>
      </c>
      <c r="B79" s="49" t="s">
        <v>47</v>
      </c>
      <c r="C79" s="39">
        <v>0.059037067055620326</v>
      </c>
      <c r="D79" s="45">
        <v>0.05886206838338308</v>
      </c>
    </row>
    <row r="80" spans="1:4" ht="15">
      <c r="A80" s="48" t="s">
        <v>814</v>
      </c>
      <c r="B80" s="49" t="s">
        <v>122</v>
      </c>
      <c r="C80" s="39">
        <v>0.22853079215067362</v>
      </c>
      <c r="D80" s="45">
        <v>0.22849391037989714</v>
      </c>
    </row>
    <row r="81" spans="1:4" ht="15">
      <c r="A81" s="48" t="s">
        <v>815</v>
      </c>
      <c r="B81" s="49" t="s">
        <v>126</v>
      </c>
      <c r="C81" s="39">
        <v>0.22890232392981208</v>
      </c>
      <c r="D81" s="45">
        <v>0.22886944598535364</v>
      </c>
    </row>
    <row r="82" spans="1:4" ht="15">
      <c r="A82" s="48" t="s">
        <v>816</v>
      </c>
      <c r="B82" s="49" t="s">
        <v>192</v>
      </c>
      <c r="C82" s="39">
        <v>0.06378245322988098</v>
      </c>
      <c r="D82" s="45">
        <v>0.06363223949714346</v>
      </c>
    </row>
    <row r="83" spans="1:4" ht="15">
      <c r="A83" s="48" t="s">
        <v>817</v>
      </c>
      <c r="B83" s="49" t="s">
        <v>194</v>
      </c>
      <c r="C83" s="39">
        <v>0.1678182781463639</v>
      </c>
      <c r="D83" s="45">
        <v>0.1673990729425051</v>
      </c>
    </row>
    <row r="84" spans="1:4" ht="15">
      <c r="A84" s="48" t="s">
        <v>818</v>
      </c>
      <c r="B84" s="49" t="s">
        <v>186</v>
      </c>
      <c r="C84" s="39">
        <v>0.10400771131046516</v>
      </c>
      <c r="D84" s="45">
        <v>0.10383061613067467</v>
      </c>
    </row>
    <row r="85" spans="1:4" ht="15">
      <c r="A85" s="48" t="s">
        <v>819</v>
      </c>
      <c r="B85" s="49" t="s">
        <v>587</v>
      </c>
      <c r="C85" s="39">
        <v>0.16077181118942216</v>
      </c>
      <c r="D85" s="45">
        <v>0.16033961017863044</v>
      </c>
    </row>
    <row r="86" spans="1:4" ht="15">
      <c r="A86" s="48" t="s">
        <v>820</v>
      </c>
      <c r="B86" s="49" t="s">
        <v>443</v>
      </c>
      <c r="C86" s="39">
        <v>0.198662394708276</v>
      </c>
      <c r="D86" s="45">
        <v>0.19836549704001039</v>
      </c>
    </row>
    <row r="87" spans="1:4" ht="15">
      <c r="A87" s="48" t="s">
        <v>821</v>
      </c>
      <c r="B87" s="49" t="s">
        <v>43</v>
      </c>
      <c r="C87" s="39">
        <v>0.15751602941169135</v>
      </c>
      <c r="D87" s="45">
        <v>0.157212822787444</v>
      </c>
    </row>
    <row r="88" spans="1:4" ht="15">
      <c r="A88" s="48" t="s">
        <v>822</v>
      </c>
      <c r="B88" s="49" t="s">
        <v>601</v>
      </c>
      <c r="C88" s="39">
        <v>0.08565889970979162</v>
      </c>
      <c r="D88" s="45">
        <v>0.08544218528755665</v>
      </c>
    </row>
    <row r="89" spans="1:4" ht="15">
      <c r="A89" s="48" t="s">
        <v>823</v>
      </c>
      <c r="B89" s="49" t="s">
        <v>607</v>
      </c>
      <c r="C89" s="39">
        <v>0.3098178827358814</v>
      </c>
      <c r="D89" s="45">
        <v>0.30988485563728674</v>
      </c>
    </row>
    <row r="90" spans="1:4" ht="15">
      <c r="A90" s="48" t="s">
        <v>824</v>
      </c>
      <c r="B90" s="49" t="s">
        <v>294</v>
      </c>
      <c r="C90" s="39">
        <v>0.08041876078781865</v>
      </c>
      <c r="D90" s="45">
        <v>0.08024235044639894</v>
      </c>
    </row>
    <row r="91" spans="1:4" ht="15">
      <c r="A91" s="48" t="s">
        <v>825</v>
      </c>
      <c r="B91" s="49" t="s">
        <v>613</v>
      </c>
      <c r="C91" s="39">
        <v>0.061851065582473934</v>
      </c>
      <c r="D91" s="45">
        <v>0.06164741736518667</v>
      </c>
    </row>
    <row r="92" spans="1:4" ht="15">
      <c r="A92" s="48" t="s">
        <v>826</v>
      </c>
      <c r="B92" s="49" t="s">
        <v>603</v>
      </c>
      <c r="C92" s="39">
        <v>0.22872340577062455</v>
      </c>
      <c r="D92" s="45">
        <v>0.22854766067239815</v>
      </c>
    </row>
    <row r="93" spans="1:4" ht="15">
      <c r="A93" s="48" t="s">
        <v>827</v>
      </c>
      <c r="B93" s="49" t="s">
        <v>627</v>
      </c>
      <c r="C93" s="39">
        <v>0.01900271225845615</v>
      </c>
      <c r="D93" s="45">
        <v>0.01894063343071598</v>
      </c>
    </row>
    <row r="94" spans="1:4" ht="15">
      <c r="A94" s="48" t="s">
        <v>828</v>
      </c>
      <c r="B94" s="49" t="s">
        <v>643</v>
      </c>
      <c r="C94" s="39">
        <v>0.06759042507794022</v>
      </c>
      <c r="D94" s="45">
        <v>0.06747029832421869</v>
      </c>
    </row>
    <row r="95" spans="1:4" ht="15">
      <c r="A95" s="48" t="s">
        <v>829</v>
      </c>
      <c r="B95" s="49" t="s">
        <v>635</v>
      </c>
      <c r="C95" s="39">
        <v>0.11822801810678503</v>
      </c>
      <c r="D95" s="45">
        <v>0.11785390851094206</v>
      </c>
    </row>
    <row r="96" spans="1:4" ht="15">
      <c r="A96" s="48" t="s">
        <v>830</v>
      </c>
      <c r="B96" s="49" t="s">
        <v>163</v>
      </c>
      <c r="C96" s="39">
        <v>0.13874339608309486</v>
      </c>
      <c r="D96" s="45">
        <v>0.13879412030844</v>
      </c>
    </row>
    <row r="97" spans="1:4" ht="15">
      <c r="A97" s="48" t="s">
        <v>831</v>
      </c>
      <c r="B97" s="49" t="s">
        <v>633</v>
      </c>
      <c r="C97" s="39">
        <v>0.05905707716364026</v>
      </c>
      <c r="D97" s="45">
        <v>0.05894625985622124</v>
      </c>
    </row>
    <row r="98" spans="1:4" ht="15">
      <c r="A98" s="48" t="s">
        <v>832</v>
      </c>
      <c r="B98" s="49" t="s">
        <v>331</v>
      </c>
      <c r="C98" s="39">
        <v>0.05831462856048576</v>
      </c>
      <c r="D98" s="45">
        <v>0.05823060363750657</v>
      </c>
    </row>
    <row r="99" spans="1:4" ht="15">
      <c r="A99" s="48" t="s">
        <v>833</v>
      </c>
      <c r="B99" s="49" t="s">
        <v>651</v>
      </c>
      <c r="C99" s="39">
        <v>0.14105632176264302</v>
      </c>
      <c r="D99" s="45">
        <v>0.1405957386980185</v>
      </c>
    </row>
    <row r="100" spans="1:4" ht="15">
      <c r="A100" s="48" t="s">
        <v>834</v>
      </c>
      <c r="B100" s="49" t="s">
        <v>661</v>
      </c>
      <c r="C100" s="39">
        <v>0.06185311846791984</v>
      </c>
      <c r="D100" s="45">
        <v>0.061754661404485954</v>
      </c>
    </row>
    <row r="101" spans="1:4" ht="15">
      <c r="A101" s="48" t="s">
        <v>835</v>
      </c>
      <c r="B101" s="49" t="s">
        <v>657</v>
      </c>
      <c r="C101" s="39">
        <v>0.05931965583095144</v>
      </c>
      <c r="D101" s="45">
        <v>0.059239297549863325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6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"BAX TIER STRUCTURE ON "&amp;'OPTIONS - MARGIN INTERVALS'!A1</f>
        <v>BAX TIER STRUCTURE ON JANUARY 25,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4">
        <v>1</v>
      </c>
      <c r="C5" s="6" t="s">
        <v>836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837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7">
        <v>2</v>
      </c>
      <c r="C7" s="8" t="s">
        <v>838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839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7">
        <v>3</v>
      </c>
      <c r="C9" s="8" t="s">
        <v>840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8"/>
      <c r="C10" s="6" t="s">
        <v>841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8"/>
      <c r="C11" s="6" t="s">
        <v>842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843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7">
        <v>4</v>
      </c>
      <c r="C13" s="9" t="s">
        <v>844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8"/>
      <c r="C14" s="6" t="s">
        <v>845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8"/>
      <c r="C15" s="6" t="s">
        <v>846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847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"INTRA-COMMODITY SPREAD CHARGES - QUARTELY BUTTERFLY ON "&amp;'OPTIONS - MARGIN INTERVALS'!A1</f>
        <v>INTRA-COMMODITY SPREAD CHARGES - QUARTELY BUTTERFLY ON JANUARY 25, 2023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45</v>
      </c>
      <c r="D21" s="12">
        <v>41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34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122</v>
      </c>
      <c r="D24" s="13">
        <v>125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397</v>
      </c>
      <c r="D25" s="13">
        <v>398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433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401</v>
      </c>
      <c r="D27" s="13">
        <v>403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400</v>
      </c>
      <c r="D28" s="13">
        <v>402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425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415</v>
      </c>
      <c r="D30" s="14">
        <v>415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"INTRA-COMMODITY SPREAD CHARGES - SIX-MONTHLY BUTTERFLY ON "&amp;'OPTIONS - MARGIN INTERVALS'!A1</f>
        <v>INTRA-COMMODITY SPREAD CHARGES - SIX-MONTHLY BUTTERFLY ON JANUARY 25, 2023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455</v>
      </c>
      <c r="D35" s="19">
        <v>462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375</v>
      </c>
      <c r="D36" s="19">
        <v>372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263</v>
      </c>
      <c r="D37" s="19">
        <v>262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251</v>
      </c>
      <c r="D38" s="19">
        <v>251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360</v>
      </c>
      <c r="D39" s="19">
        <v>361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317</v>
      </c>
      <c r="D40" s="19">
        <v>321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327</v>
      </c>
      <c r="D41" s="19">
        <v>330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369</v>
      </c>
      <c r="D42" s="20">
        <v>370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"INTRA-COMMODITY SPREAD CHARGES - NINE-MONTHLY BUTTERFLY ON "&amp;'OPTIONS - MARGIN INTERVALS'!A1</f>
        <v>INTRA-COMMODITY SPREAD CHARGES - NINE-MONTHLY BUTTERFLY ON JANUARY 25, 2023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715</v>
      </c>
      <c r="D47" s="19">
        <v>715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244</v>
      </c>
      <c r="D48" s="19">
        <v>240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435</v>
      </c>
      <c r="D49" s="19">
        <v>435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348</v>
      </c>
      <c r="D50" s="19">
        <v>348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365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398</v>
      </c>
      <c r="D52" s="20">
        <v>398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"INTRA-COMMODITY SPREAD CHARGES - YEARLY BUTTERFLY ON "&amp;'OPTIONS - MARGIN INTERVALS'!A1</f>
        <v>INTRA-COMMODITY SPREAD CHARGES - YEARLY BUTTERFLY ON JANUARY 25, 2023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502</v>
      </c>
      <c r="D57" s="19">
        <v>501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400</v>
      </c>
      <c r="D58" s="19">
        <v>397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553</v>
      </c>
      <c r="D59" s="19">
        <v>552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430</v>
      </c>
      <c r="D60" s="20">
        <v>430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"INTRA-COMMODITY SPREAD CHARGES - INTER-MONTH STRATEGY ON "&amp;'OPTIONS - MARGIN INTERVALS'!A1</f>
        <v>INTRA-COMMODITY SPREAD CHARGES - INTER-MONTH STRATEGY ON JANUARY 25, 2023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394</v>
      </c>
      <c r="C65" s="24">
        <v>515</v>
      </c>
      <c r="D65" s="25">
        <v>549</v>
      </c>
      <c r="E65" s="26">
        <v>569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262</v>
      </c>
      <c r="D66" s="29">
        <v>451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327</v>
      </c>
      <c r="E67" s="30">
        <v>465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316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"COA TIER STRUCTURE ON "&amp;'OPTIONS - MARGIN INTERVALS'!A1</f>
        <v>COA TIER STRUCTURE ON JANUARY 25,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8"/>
      <c r="C6" s="96" t="s">
        <v>877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8"/>
      <c r="C7" s="6" t="s">
        <v>878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5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7" t="str">
        <f>"INTRA-COMMODITY SPREAD CHARGES - MONTHLY BUTTERFLY ON "&amp;'OPTIONS - MARGIN INTERVALS'!A1</f>
        <v>INTRA-COMMODITY SPREAD CHARGES - MONTHLY BUTTERFLY ON JANUARY 25, 2023</v>
      </c>
      <c r="B10" s="128"/>
      <c r="C10" s="128"/>
      <c r="D10" s="128"/>
      <c r="E10" s="1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9" t="s">
        <v>2</v>
      </c>
      <c r="C11" s="131" t="s">
        <v>3</v>
      </c>
      <c r="D11" s="131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0"/>
      <c r="C12" s="141"/>
      <c r="D12" s="14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880</v>
      </c>
      <c r="C13" s="13">
        <v>3666</v>
      </c>
      <c r="D13" s="13">
        <v>3654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881</v>
      </c>
      <c r="C14" s="14">
        <v>3164</v>
      </c>
      <c r="D14" s="14">
        <v>3148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7" t="str">
        <f>"INTRA-COMMODITY SPREAD CHARGES - INTER-MONTH STRATEGY ON "&amp;'OPTIONS - MARGIN INTERVALS'!A1</f>
        <v>INTRA-COMMODITY SPREAD CHARGES - INTER-MONTH STRATEGY ON JANUARY 25, 2023</v>
      </c>
      <c r="B16" s="128"/>
      <c r="C16" s="128"/>
      <c r="D16" s="128"/>
      <c r="E16" s="128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3" t="s">
        <v>0</v>
      </c>
      <c r="C17" s="13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4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2085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"CRA TIER STRUCTURE ON "&amp;'OPTIONS - MARGIN INTERVALS'!A1</f>
        <v>CRA TIER STRUCTURE ON JANUARY 25,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882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883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2</v>
      </c>
      <c r="C7" s="8" t="s">
        <v>884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885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3</v>
      </c>
      <c r="C9" s="8" t="s">
        <v>886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8"/>
      <c r="C10" s="6" t="s">
        <v>887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8"/>
      <c r="C11" s="6" t="s">
        <v>888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889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7">
        <v>4</v>
      </c>
      <c r="C13" s="9" t="s">
        <v>890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8"/>
      <c r="C14" s="6" t="s">
        <v>891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8"/>
      <c r="C15" s="6" t="s">
        <v>892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893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"INTRA-COMMODITY SPREAD CHARGES - QUARTELY BUTTERFLY ON "&amp;'OPTIONS - MARGIN INTERVALS'!A1</f>
        <v>INTRA-COMMODITY SPREAD CHARGES - QUARTELY BUTTERFLY ON JANUARY 25, 2023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894</v>
      </c>
      <c r="C21" s="12">
        <v>50</v>
      </c>
      <c r="D21" s="12">
        <v>44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895</v>
      </c>
      <c r="C22" s="13">
        <v>26</v>
      </c>
      <c r="D22" s="13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897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898</v>
      </c>
      <c r="C25" s="13">
        <v>311</v>
      </c>
      <c r="D25" s="13">
        <v>313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899</v>
      </c>
      <c r="C26" s="13">
        <v>407</v>
      </c>
      <c r="D26" s="13">
        <v>408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900</v>
      </c>
      <c r="C27" s="13">
        <v>426</v>
      </c>
      <c r="D27" s="13">
        <v>427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901</v>
      </c>
      <c r="C28" s="13">
        <v>426</v>
      </c>
      <c r="D28" s="13">
        <v>426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902</v>
      </c>
      <c r="C29" s="13">
        <v>426</v>
      </c>
      <c r="D29" s="13">
        <v>426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903</v>
      </c>
      <c r="C30" s="14">
        <v>422</v>
      </c>
      <c r="D30" s="14">
        <v>422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"INTRA-COMMODITY SPREAD CHARGES - SIX-MONTHLY BUTTERFLY ON "&amp;'OPTIONS - MARGIN INTERVALS'!A1</f>
        <v>INTRA-COMMODITY SPREAD CHARGES - SIX-MONTHLY BUTTERFLY ON JANUARY 25, 2023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904</v>
      </c>
      <c r="C35" s="19">
        <v>656</v>
      </c>
      <c r="D35" s="19">
        <v>646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905</v>
      </c>
      <c r="C36" s="19">
        <v>545</v>
      </c>
      <c r="D36" s="19">
        <v>542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906</v>
      </c>
      <c r="C37" s="19">
        <v>209</v>
      </c>
      <c r="D37" s="19">
        <v>215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907</v>
      </c>
      <c r="C38" s="19">
        <v>85</v>
      </c>
      <c r="D38" s="19">
        <v>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908</v>
      </c>
      <c r="C39" s="19">
        <v>386</v>
      </c>
      <c r="D39" s="19">
        <v>384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909</v>
      </c>
      <c r="C40" s="19">
        <v>326</v>
      </c>
      <c r="D40" s="19">
        <v>327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910</v>
      </c>
      <c r="C41" s="19">
        <v>327</v>
      </c>
      <c r="D41" s="19">
        <v>327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911</v>
      </c>
      <c r="C42" s="20">
        <v>347</v>
      </c>
      <c r="D42" s="20">
        <v>349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"INTRA-COMMODITY SPREAD CHARGES - NINE-MONTHLY BUTTERFLY ON "&amp;'OPTIONS - MARGIN INTERVALS'!A1</f>
        <v>INTRA-COMMODITY SPREAD CHARGES - NINE-MONTHLY BUTTERFLY ON JANUARY 25, 2023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912</v>
      </c>
      <c r="C47" s="19">
        <v>822</v>
      </c>
      <c r="D47" s="19">
        <v>817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913</v>
      </c>
      <c r="C48" s="19">
        <v>128</v>
      </c>
      <c r="D48" s="19">
        <v>131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914</v>
      </c>
      <c r="C49" s="19">
        <v>416</v>
      </c>
      <c r="D49" s="19">
        <v>419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915</v>
      </c>
      <c r="C50" s="19">
        <v>296</v>
      </c>
      <c r="D50" s="19">
        <v>295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916</v>
      </c>
      <c r="C51" s="19">
        <v>532</v>
      </c>
      <c r="D51" s="19">
        <v>529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917</v>
      </c>
      <c r="C52" s="20">
        <v>384</v>
      </c>
      <c r="D52" s="20">
        <v>382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"INTRA-COMMODITY SPREAD CHARGES - YEARLY BUTTERFLY ON "&amp;'OPTIONS - MARGIN INTERVALS'!A1</f>
        <v>INTRA-COMMODITY SPREAD CHARGES - YEARLY BUTTERFLY ON JANUARY 25, 2023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918</v>
      </c>
      <c r="C57" s="19">
        <v>355</v>
      </c>
      <c r="D57" s="19">
        <v>356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919</v>
      </c>
      <c r="C58" s="19">
        <v>324</v>
      </c>
      <c r="D58" s="19">
        <v>324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920</v>
      </c>
      <c r="C59" s="19">
        <v>593</v>
      </c>
      <c r="D59" s="19">
        <v>594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921</v>
      </c>
      <c r="C60" s="20">
        <v>421</v>
      </c>
      <c r="D60" s="20">
        <v>419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"INTRA-COMMODITY SPREAD CHARGES - INTER-MONTH STRATEGY ON "&amp;'OPTIONS - MARGIN INTERVALS'!A1</f>
        <v>INTRA-COMMODITY SPREAD CHARGES - INTER-MONTH STRATEGY ON JANUARY 25, 2023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389</v>
      </c>
      <c r="C65" s="24">
        <v>477</v>
      </c>
      <c r="D65" s="25">
        <v>476</v>
      </c>
      <c r="E65" s="26">
        <v>477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380</v>
      </c>
      <c r="D66" s="29">
        <v>530</v>
      </c>
      <c r="E66" s="30">
        <v>544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441</v>
      </c>
      <c r="E67" s="30">
        <v>537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"SDV TIER STRUCTURE ON "&amp;'OPTIONS - MARGIN INTERVALS'!A1</f>
        <v>SDV TIER STRUCTURE ON JANUARY 25,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3</v>
      </c>
      <c r="C7" s="8" t="s">
        <v>924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8"/>
      <c r="C8" s="6" t="s">
        <v>925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5"/>
      <c r="C9" s="7" t="s">
        <v>926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7" t="str">
        <f>"INTRA-COMMODITY SPREAD CHARGES - INTER-MONTH STRATEGY ON "&amp;'OPTIONS - MARGIN INTERVALS'!A1</f>
        <v>INTRA-COMMODITY SPREAD CHARGES - INTER-MONTH STRATEGY ON JANUARY 25, 2023</v>
      </c>
      <c r="B11" s="128"/>
      <c r="C11" s="128"/>
      <c r="D11" s="128"/>
      <c r="E11" s="128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3" t="s">
        <v>0</v>
      </c>
      <c r="B12" s="142">
        <v>1</v>
      </c>
      <c r="C12" s="142">
        <v>2</v>
      </c>
      <c r="D12" s="135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4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140</v>
      </c>
      <c r="D14" s="26">
        <v>114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"SXF TIER STRUCTURE ON "&amp;'OPTIONS - MARGIN INTERVALS'!A1</f>
        <v>SXF TIER STRUCTURE ON JANUARY 25,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8" t="s">
        <v>927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8"/>
      <c r="C6" s="6" t="s">
        <v>928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8"/>
      <c r="C7" s="6" t="s">
        <v>929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930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2</v>
      </c>
      <c r="C9" s="8" t="s">
        <v>931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5"/>
      <c r="C10" s="7" t="s">
        <v>932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7">
        <v>3</v>
      </c>
      <c r="C11" s="8" t="s">
        <v>933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5"/>
      <c r="C12" s="7" t="s">
        <v>934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7" t="str">
        <f>"INTRA-COMMODITY SPREAD CHARGES - INTER-MONTH STRATEGY ON "&amp;'OPTIONS - MARGIN INTERVALS'!A1</f>
        <v>INTRA-COMMODITY SPREAD CHARGES - INTER-MONTH STRATEGY ON JANUARY 25, 2023</v>
      </c>
      <c r="B14" s="128"/>
      <c r="C14" s="128"/>
      <c r="D14" s="128"/>
      <c r="E14" s="1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3" t="s">
        <v>0</v>
      </c>
      <c r="B15" s="146">
        <v>1</v>
      </c>
      <c r="C15" s="146">
        <v>2</v>
      </c>
      <c r="D15" s="131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4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2009</v>
      </c>
      <c r="D17" s="26">
        <v>3892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903</v>
      </c>
      <c r="D18" s="30">
        <v>4079</v>
      </c>
      <c r="E18" s="3"/>
    </row>
    <row r="19" spans="1:5" ht="15" customHeight="1" thickBot="1">
      <c r="A19" s="32">
        <v>3</v>
      </c>
      <c r="B19" s="33"/>
      <c r="C19" s="34"/>
      <c r="D19" s="36">
        <v>3441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8"/>
      <c r="B1" s="149"/>
      <c r="C1" s="149"/>
      <c r="D1" s="150"/>
    </row>
    <row r="2" spans="1:4" ht="50.1" customHeight="1" thickBot="1">
      <c r="A2" s="151" t="str">
        <f>"INTRA-COMMODITY (Inter-Month) SPREAD CHARGES EFFECTIVE ON "&amp;'OPTIONS - MARGIN INTERVALS'!A1</f>
        <v>INTRA-COMMODITY (Inter-Month) SPREAD CHARGES EFFECTIVE ON JANUARY 25, 2023</v>
      </c>
      <c r="B2" s="152"/>
      <c r="C2" s="152"/>
      <c r="D2" s="153"/>
    </row>
    <row r="3" spans="1:4" ht="12.75" customHeight="1">
      <c r="A3" s="154" t="s">
        <v>17</v>
      </c>
      <c r="B3" s="156" t="s">
        <v>12</v>
      </c>
      <c r="C3" s="156" t="s">
        <v>18</v>
      </c>
      <c r="D3" s="156" t="s">
        <v>19</v>
      </c>
    </row>
    <row r="4" spans="1:4" ht="30" customHeight="1" thickBot="1">
      <c r="A4" s="155"/>
      <c r="B4" s="157"/>
      <c r="C4" s="157"/>
      <c r="D4" s="157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8" t="str">
        <f>"SHARE FUTURES INTRA-COMMODITY (Inter-Month) SPREAD CHARGES EFFECTIVE ON "&amp;'OPTIONS - MARGIN INTERVALS'!A1</f>
        <v>SHARE FUTURES INTRA-COMMODITY (Inter-Month) SPREAD CHARGES EFFECTIVE ON JANUARY 25, 2023</v>
      </c>
      <c r="B30" s="159"/>
      <c r="C30" s="159"/>
      <c r="D30" s="160"/>
    </row>
    <row r="31" spans="1:4" ht="15" customHeight="1">
      <c r="A31" s="154" t="s">
        <v>17</v>
      </c>
      <c r="B31" s="156" t="s">
        <v>12</v>
      </c>
      <c r="C31" s="156" t="s">
        <v>18</v>
      </c>
      <c r="D31" s="156" t="s">
        <v>19</v>
      </c>
    </row>
    <row r="32" spans="1:4" ht="15.75" thickBot="1">
      <c r="A32" s="155"/>
      <c r="B32" s="157"/>
      <c r="C32" s="157"/>
      <c r="D32" s="157"/>
    </row>
    <row r="33" spans="1:4" ht="15">
      <c r="A33" s="65" t="s">
        <v>739</v>
      </c>
      <c r="B33" s="69" t="s">
        <v>70</v>
      </c>
      <c r="C33" s="67">
        <v>75</v>
      </c>
      <c r="D33" s="68">
        <v>75</v>
      </c>
    </row>
    <row r="34" spans="1:4" ht="15">
      <c r="A34" s="65" t="s">
        <v>740</v>
      </c>
      <c r="B34" s="69" t="s">
        <v>54</v>
      </c>
      <c r="C34" s="67">
        <v>75</v>
      </c>
      <c r="D34" s="68">
        <v>75</v>
      </c>
    </row>
    <row r="35" spans="1:4" ht="15">
      <c r="A35" s="65" t="s">
        <v>741</v>
      </c>
      <c r="B35" s="69" t="s">
        <v>64</v>
      </c>
      <c r="C35" s="67">
        <v>75</v>
      </c>
      <c r="D35" s="68">
        <v>75</v>
      </c>
    </row>
    <row r="36" spans="1:4" ht="15">
      <c r="A36" s="65" t="s">
        <v>742</v>
      </c>
      <c r="B36" s="69" t="s">
        <v>72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92</v>
      </c>
      <c r="C38" s="67">
        <v>75</v>
      </c>
      <c r="D38" s="68">
        <v>75</v>
      </c>
    </row>
    <row r="39" spans="1:4" ht="15">
      <c r="A39" s="65" t="s">
        <v>745</v>
      </c>
      <c r="B39" s="69" t="s">
        <v>116</v>
      </c>
      <c r="C39" s="67">
        <v>75</v>
      </c>
      <c r="D39" s="68">
        <v>75</v>
      </c>
    </row>
    <row r="40" spans="1:4" ht="15">
      <c r="A40" s="65" t="s">
        <v>746</v>
      </c>
      <c r="B40" s="69" t="s">
        <v>114</v>
      </c>
      <c r="C40" s="67">
        <v>75</v>
      </c>
      <c r="D40" s="68">
        <v>75</v>
      </c>
    </row>
    <row r="41" spans="1:4" ht="15">
      <c r="A41" s="65" t="s">
        <v>747</v>
      </c>
      <c r="B41" s="69" t="s">
        <v>167</v>
      </c>
      <c r="C41" s="67">
        <v>75</v>
      </c>
      <c r="D41" s="68">
        <v>75</v>
      </c>
    </row>
    <row r="42" spans="1:4" ht="15">
      <c r="A42" s="65" t="s">
        <v>748</v>
      </c>
      <c r="B42" s="69" t="s">
        <v>175</v>
      </c>
      <c r="C42" s="67">
        <v>75</v>
      </c>
      <c r="D42" s="68">
        <v>75</v>
      </c>
    </row>
    <row r="43" spans="1:4" ht="15">
      <c r="A43" s="65" t="s">
        <v>749</v>
      </c>
      <c r="B43" s="69" t="s">
        <v>517</v>
      </c>
      <c r="C43" s="67">
        <v>75</v>
      </c>
      <c r="D43" s="68">
        <v>75</v>
      </c>
    </row>
    <row r="44" spans="1:4" ht="15">
      <c r="A44" s="65" t="s">
        <v>750</v>
      </c>
      <c r="B44" s="69" t="s">
        <v>171</v>
      </c>
      <c r="C44" s="67">
        <v>75</v>
      </c>
      <c r="D44" s="68">
        <v>75</v>
      </c>
    </row>
    <row r="45" spans="1:4" ht="15">
      <c r="A45" s="65" t="s">
        <v>751</v>
      </c>
      <c r="B45" s="69" t="s">
        <v>169</v>
      </c>
      <c r="C45" s="67">
        <v>75</v>
      </c>
      <c r="D45" s="68">
        <v>75</v>
      </c>
    </row>
    <row r="46" spans="1:4" ht="15">
      <c r="A46" s="65" t="s">
        <v>752</v>
      </c>
      <c r="B46" s="69" t="s">
        <v>188</v>
      </c>
      <c r="C46" s="67">
        <v>75</v>
      </c>
      <c r="D46" s="68">
        <v>75</v>
      </c>
    </row>
    <row r="47" spans="1:4" ht="15">
      <c r="A47" s="65" t="s">
        <v>753</v>
      </c>
      <c r="B47" s="69" t="s">
        <v>158</v>
      </c>
      <c r="C47" s="67">
        <v>75</v>
      </c>
      <c r="D47" s="68">
        <v>75</v>
      </c>
    </row>
    <row r="48" spans="1:4" ht="15">
      <c r="A48" s="65" t="s">
        <v>754</v>
      </c>
      <c r="B48" s="69" t="s">
        <v>210</v>
      </c>
      <c r="C48" s="67">
        <v>75</v>
      </c>
      <c r="D48" s="68">
        <v>75</v>
      </c>
    </row>
    <row r="49" spans="1:4" ht="15">
      <c r="A49" s="65" t="s">
        <v>755</v>
      </c>
      <c r="B49" s="69" t="s">
        <v>240</v>
      </c>
      <c r="C49" s="67">
        <v>75</v>
      </c>
      <c r="D49" s="68">
        <v>75</v>
      </c>
    </row>
    <row r="50" spans="1:4" ht="15">
      <c r="A50" s="65" t="s">
        <v>756</v>
      </c>
      <c r="B50" s="69" t="s">
        <v>631</v>
      </c>
      <c r="C50" s="67">
        <v>75</v>
      </c>
      <c r="D50" s="68">
        <v>75</v>
      </c>
    </row>
    <row r="51" spans="1:4" ht="15">
      <c r="A51" s="65" t="s">
        <v>757</v>
      </c>
      <c r="B51" s="69" t="s">
        <v>238</v>
      </c>
      <c r="C51" s="67">
        <v>75</v>
      </c>
      <c r="D51" s="68">
        <v>75</v>
      </c>
    </row>
    <row r="52" spans="1:4" ht="15">
      <c r="A52" s="65" t="s">
        <v>758</v>
      </c>
      <c r="B52" s="69" t="s">
        <v>250</v>
      </c>
      <c r="C52" s="67">
        <v>75</v>
      </c>
      <c r="D52" s="68">
        <v>75</v>
      </c>
    </row>
    <row r="53" spans="1:4" ht="15">
      <c r="A53" s="65" t="s">
        <v>759</v>
      </c>
      <c r="B53" s="69" t="s">
        <v>252</v>
      </c>
      <c r="C53" s="67">
        <v>75</v>
      </c>
      <c r="D53" s="68">
        <v>75</v>
      </c>
    </row>
    <row r="54" spans="1:4" ht="15">
      <c r="A54" s="65" t="s">
        <v>760</v>
      </c>
      <c r="B54" s="69" t="s">
        <v>220</v>
      </c>
      <c r="C54" s="67">
        <v>75</v>
      </c>
      <c r="D54" s="68">
        <v>75</v>
      </c>
    </row>
    <row r="55" spans="1:4" ht="15">
      <c r="A55" s="65" t="s">
        <v>761</v>
      </c>
      <c r="B55" s="69" t="s">
        <v>371</v>
      </c>
      <c r="C55" s="67">
        <v>75</v>
      </c>
      <c r="D55" s="68">
        <v>75</v>
      </c>
    </row>
    <row r="56" spans="1:4" ht="15">
      <c r="A56" s="65" t="s">
        <v>762</v>
      </c>
      <c r="B56" s="69" t="s">
        <v>274</v>
      </c>
      <c r="C56" s="67">
        <v>75</v>
      </c>
      <c r="D56" s="68">
        <v>75</v>
      </c>
    </row>
    <row r="57" spans="1:4" ht="15">
      <c r="A57" s="65" t="s">
        <v>763</v>
      </c>
      <c r="B57" s="69" t="s">
        <v>266</v>
      </c>
      <c r="C57" s="67">
        <v>75</v>
      </c>
      <c r="D57" s="68">
        <v>75</v>
      </c>
    </row>
    <row r="58" spans="1:4" ht="15">
      <c r="A58" s="65" t="s">
        <v>764</v>
      </c>
      <c r="B58" s="69" t="s">
        <v>284</v>
      </c>
      <c r="C58" s="67">
        <v>75</v>
      </c>
      <c r="D58" s="68">
        <v>75</v>
      </c>
    </row>
    <row r="59" spans="1:4" ht="15">
      <c r="A59" s="65" t="s">
        <v>765</v>
      </c>
      <c r="B59" s="69" t="s">
        <v>339</v>
      </c>
      <c r="C59" s="67">
        <v>75</v>
      </c>
      <c r="D59" s="68">
        <v>75</v>
      </c>
    </row>
    <row r="60" spans="1:4" ht="15">
      <c r="A60" s="65" t="s">
        <v>766</v>
      </c>
      <c r="B60" s="69" t="s">
        <v>286</v>
      </c>
      <c r="C60" s="67">
        <v>75</v>
      </c>
      <c r="D60" s="68">
        <v>75</v>
      </c>
    </row>
    <row r="61" spans="1:4" ht="15">
      <c r="A61" s="65" t="s">
        <v>767</v>
      </c>
      <c r="B61" s="69" t="s">
        <v>296</v>
      </c>
      <c r="C61" s="67">
        <v>75</v>
      </c>
      <c r="D61" s="68">
        <v>75</v>
      </c>
    </row>
    <row r="62" spans="1:4" ht="15">
      <c r="A62" s="65" t="s">
        <v>768</v>
      </c>
      <c r="B62" s="69" t="s">
        <v>254</v>
      </c>
      <c r="C62" s="67">
        <v>75</v>
      </c>
      <c r="D62" s="68">
        <v>75</v>
      </c>
    </row>
    <row r="63" spans="1:4" ht="15">
      <c r="A63" s="65" t="s">
        <v>769</v>
      </c>
      <c r="B63" s="69" t="s">
        <v>333</v>
      </c>
      <c r="C63" s="67">
        <v>75</v>
      </c>
      <c r="D63" s="68">
        <v>75</v>
      </c>
    </row>
    <row r="64" spans="1:4" ht="15">
      <c r="A64" s="65" t="s">
        <v>770</v>
      </c>
      <c r="B64" s="69" t="s">
        <v>637</v>
      </c>
      <c r="C64" s="67">
        <v>75</v>
      </c>
      <c r="D64" s="68">
        <v>75</v>
      </c>
    </row>
    <row r="65" spans="1:4" ht="15">
      <c r="A65" s="65" t="s">
        <v>771</v>
      </c>
      <c r="B65" s="69" t="s">
        <v>335</v>
      </c>
      <c r="C65" s="67">
        <v>75</v>
      </c>
      <c r="D65" s="68">
        <v>75</v>
      </c>
    </row>
    <row r="66" spans="1:4" ht="15">
      <c r="A66" s="65" t="s">
        <v>772</v>
      </c>
      <c r="B66" s="69" t="s">
        <v>479</v>
      </c>
      <c r="C66" s="67">
        <v>75</v>
      </c>
      <c r="D66" s="68">
        <v>75</v>
      </c>
    </row>
    <row r="67" spans="1:4" ht="15">
      <c r="A67" s="65" t="s">
        <v>773</v>
      </c>
      <c r="B67" s="69" t="s">
        <v>641</v>
      </c>
      <c r="C67" s="67">
        <v>75</v>
      </c>
      <c r="D67" s="68">
        <v>75</v>
      </c>
    </row>
    <row r="68" spans="1:4" ht="15">
      <c r="A68" s="65" t="s">
        <v>774</v>
      </c>
      <c r="B68" s="69" t="s">
        <v>353</v>
      </c>
      <c r="C68" s="67">
        <v>75</v>
      </c>
      <c r="D68" s="68">
        <v>75</v>
      </c>
    </row>
    <row r="69" spans="1:4" ht="15">
      <c r="A69" s="65" t="s">
        <v>775</v>
      </c>
      <c r="B69" s="69" t="s">
        <v>513</v>
      </c>
      <c r="C69" s="67">
        <v>75</v>
      </c>
      <c r="D69" s="68">
        <v>75</v>
      </c>
    </row>
    <row r="70" spans="1:4" ht="15">
      <c r="A70" s="65" t="s">
        <v>776</v>
      </c>
      <c r="B70" s="69" t="s">
        <v>363</v>
      </c>
      <c r="C70" s="67">
        <v>75</v>
      </c>
      <c r="D70" s="68">
        <v>75</v>
      </c>
    </row>
    <row r="71" spans="1:4" ht="15">
      <c r="A71" s="65" t="s">
        <v>777</v>
      </c>
      <c r="B71" s="69" t="s">
        <v>379</v>
      </c>
      <c r="C71" s="67">
        <v>75</v>
      </c>
      <c r="D71" s="68">
        <v>75</v>
      </c>
    </row>
    <row r="72" spans="1:4" ht="15">
      <c r="A72" s="65" t="s">
        <v>778</v>
      </c>
      <c r="B72" s="69" t="s">
        <v>236</v>
      </c>
      <c r="C72" s="67">
        <v>75</v>
      </c>
      <c r="D72" s="68">
        <v>75</v>
      </c>
    </row>
    <row r="73" spans="1:4" ht="15">
      <c r="A73" s="65" t="s">
        <v>779</v>
      </c>
      <c r="B73" s="69" t="s">
        <v>391</v>
      </c>
      <c r="C73" s="67">
        <v>75</v>
      </c>
      <c r="D73" s="68">
        <v>75</v>
      </c>
    </row>
    <row r="74" spans="1:4" ht="15">
      <c r="A74" s="65" t="s">
        <v>780</v>
      </c>
      <c r="B74" s="69" t="s">
        <v>395</v>
      </c>
      <c r="C74" s="67">
        <v>75</v>
      </c>
      <c r="D74" s="68">
        <v>75</v>
      </c>
    </row>
    <row r="75" spans="1:4" ht="15">
      <c r="A75" s="65" t="s">
        <v>781</v>
      </c>
      <c r="B75" s="69" t="s">
        <v>343</v>
      </c>
      <c r="C75" s="67">
        <v>75</v>
      </c>
      <c r="D75" s="68">
        <v>75</v>
      </c>
    </row>
    <row r="76" spans="1:4" ht="15">
      <c r="A76" s="65" t="s">
        <v>782</v>
      </c>
      <c r="B76" s="69" t="s">
        <v>399</v>
      </c>
      <c r="C76" s="67">
        <v>75</v>
      </c>
      <c r="D76" s="68">
        <v>75</v>
      </c>
    </row>
    <row r="77" spans="1:4" ht="15">
      <c r="A77" s="65" t="s">
        <v>783</v>
      </c>
      <c r="B77" s="69" t="s">
        <v>403</v>
      </c>
      <c r="C77" s="67">
        <v>75</v>
      </c>
      <c r="D77" s="68">
        <v>75</v>
      </c>
    </row>
    <row r="78" spans="1:4" ht="15">
      <c r="A78" s="65" t="s">
        <v>784</v>
      </c>
      <c r="B78" s="69" t="s">
        <v>405</v>
      </c>
      <c r="C78" s="67">
        <v>75</v>
      </c>
      <c r="D78" s="68">
        <v>75</v>
      </c>
    </row>
    <row r="79" spans="1:4" ht="15">
      <c r="A79" s="65" t="s">
        <v>785</v>
      </c>
      <c r="B79" s="69" t="s">
        <v>276</v>
      </c>
      <c r="C79" s="67">
        <v>75</v>
      </c>
      <c r="D79" s="68">
        <v>75</v>
      </c>
    </row>
    <row r="80" spans="1:4" ht="15">
      <c r="A80" s="65" t="s">
        <v>786</v>
      </c>
      <c r="B80" s="69" t="s">
        <v>179</v>
      </c>
      <c r="C80" s="67">
        <v>75</v>
      </c>
      <c r="D80" s="68">
        <v>75</v>
      </c>
    </row>
    <row r="81" spans="1:4" ht="15">
      <c r="A81" s="65" t="s">
        <v>787</v>
      </c>
      <c r="B81" s="69" t="s">
        <v>120</v>
      </c>
      <c r="C81" s="67">
        <v>75</v>
      </c>
      <c r="D81" s="68">
        <v>75</v>
      </c>
    </row>
    <row r="82" spans="1:4" ht="15">
      <c r="A82" s="65" t="s">
        <v>788</v>
      </c>
      <c r="B82" s="69" t="s">
        <v>419</v>
      </c>
      <c r="C82" s="67">
        <v>75</v>
      </c>
      <c r="D82" s="68">
        <v>75</v>
      </c>
    </row>
    <row r="83" spans="1:4" ht="15">
      <c r="A83" s="65" t="s">
        <v>789</v>
      </c>
      <c r="B83" s="69" t="s">
        <v>142</v>
      </c>
      <c r="C83" s="67">
        <v>75</v>
      </c>
      <c r="D83" s="68">
        <v>75</v>
      </c>
    </row>
    <row r="84" spans="1:4" ht="15">
      <c r="A84" s="65" t="s">
        <v>790</v>
      </c>
      <c r="B84" s="69" t="s">
        <v>441</v>
      </c>
      <c r="C84" s="67">
        <v>75</v>
      </c>
      <c r="D84" s="68">
        <v>75</v>
      </c>
    </row>
    <row r="85" spans="1:4" ht="15">
      <c r="A85" s="65" t="s">
        <v>791</v>
      </c>
      <c r="B85" s="69" t="s">
        <v>565</v>
      </c>
      <c r="C85" s="67">
        <v>75</v>
      </c>
      <c r="D85" s="68">
        <v>75</v>
      </c>
    </row>
    <row r="86" spans="1:4" ht="15">
      <c r="A86" s="65" t="s">
        <v>792</v>
      </c>
      <c r="B86" s="69" t="s">
        <v>615</v>
      </c>
      <c r="C86" s="67">
        <v>75</v>
      </c>
      <c r="D86" s="68">
        <v>75</v>
      </c>
    </row>
    <row r="87" spans="1:4" ht="15">
      <c r="A87" s="65" t="s">
        <v>793</v>
      </c>
      <c r="B87" s="69" t="s">
        <v>463</v>
      </c>
      <c r="C87" s="67">
        <v>75</v>
      </c>
      <c r="D87" s="68">
        <v>75</v>
      </c>
    </row>
    <row r="88" spans="1:4" ht="15">
      <c r="A88" s="65" t="s">
        <v>794</v>
      </c>
      <c r="B88" s="69" t="s">
        <v>461</v>
      </c>
      <c r="C88" s="67">
        <v>75</v>
      </c>
      <c r="D88" s="68">
        <v>75</v>
      </c>
    </row>
    <row r="89" spans="1:4" ht="15">
      <c r="A89" s="65" t="s">
        <v>795</v>
      </c>
      <c r="B89" s="69" t="s">
        <v>367</v>
      </c>
      <c r="C89" s="67">
        <v>75</v>
      </c>
      <c r="D89" s="68">
        <v>75</v>
      </c>
    </row>
    <row r="90" spans="1:4" ht="15">
      <c r="A90" s="65" t="s">
        <v>796</v>
      </c>
      <c r="B90" s="69" t="s">
        <v>68</v>
      </c>
      <c r="C90" s="67">
        <v>75</v>
      </c>
      <c r="D90" s="68">
        <v>75</v>
      </c>
    </row>
    <row r="91" spans="1:4" ht="15">
      <c r="A91" s="65" t="s">
        <v>797</v>
      </c>
      <c r="B91" s="69" t="s">
        <v>475</v>
      </c>
      <c r="C91" s="67">
        <v>75</v>
      </c>
      <c r="D91" s="68">
        <v>75</v>
      </c>
    </row>
    <row r="92" spans="1:4" ht="15">
      <c r="A92" s="65" t="s">
        <v>798</v>
      </c>
      <c r="B92" s="69" t="s">
        <v>124</v>
      </c>
      <c r="C92" s="67">
        <v>75</v>
      </c>
      <c r="D92" s="68">
        <v>75</v>
      </c>
    </row>
    <row r="93" spans="1:4" ht="15">
      <c r="A93" s="65" t="s">
        <v>799</v>
      </c>
      <c r="B93" s="69" t="s">
        <v>573</v>
      </c>
      <c r="C93" s="67">
        <v>75</v>
      </c>
      <c r="D93" s="68">
        <v>75</v>
      </c>
    </row>
    <row r="94" spans="1:4" ht="15">
      <c r="A94" s="65" t="s">
        <v>800</v>
      </c>
      <c r="B94" s="69" t="s">
        <v>104</v>
      </c>
      <c r="C94" s="67">
        <v>75</v>
      </c>
      <c r="D94" s="68">
        <v>75</v>
      </c>
    </row>
    <row r="95" spans="1:4" ht="15">
      <c r="A95" s="65" t="s">
        <v>801</v>
      </c>
      <c r="B95" s="69" t="s">
        <v>571</v>
      </c>
      <c r="C95" s="67">
        <v>75</v>
      </c>
      <c r="D95" s="68">
        <v>75</v>
      </c>
    </row>
    <row r="96" spans="1:4" ht="15">
      <c r="A96" s="65" t="s">
        <v>802</v>
      </c>
      <c r="B96" s="69" t="s">
        <v>483</v>
      </c>
      <c r="C96" s="67">
        <v>75</v>
      </c>
      <c r="D96" s="68">
        <v>75</v>
      </c>
    </row>
    <row r="97" spans="1:4" ht="15">
      <c r="A97" s="65" t="s">
        <v>803</v>
      </c>
      <c r="B97" s="69" t="s">
        <v>491</v>
      </c>
      <c r="C97" s="67">
        <v>75</v>
      </c>
      <c r="D97" s="68">
        <v>75</v>
      </c>
    </row>
    <row r="98" spans="1:4" ht="15">
      <c r="A98" s="65" t="s">
        <v>804</v>
      </c>
      <c r="B98" s="69" t="s">
        <v>493</v>
      </c>
      <c r="C98" s="67">
        <v>75</v>
      </c>
      <c r="D98" s="68">
        <v>75</v>
      </c>
    </row>
    <row r="99" spans="1:4" ht="15">
      <c r="A99" s="65" t="s">
        <v>805</v>
      </c>
      <c r="B99" s="69" t="s">
        <v>501</v>
      </c>
      <c r="C99" s="67">
        <v>75</v>
      </c>
      <c r="D99" s="68">
        <v>75</v>
      </c>
    </row>
    <row r="100" spans="1:4" ht="15">
      <c r="A100" s="65" t="s">
        <v>806</v>
      </c>
      <c r="B100" s="69" t="s">
        <v>511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533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78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551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248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587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443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607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294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613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643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635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163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633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331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651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661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657</v>
      </c>
      <c r="C129" s="67">
        <v>75</v>
      </c>
      <c r="D12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2023-01-24T15:03:57Z</dcterms:modified>
  <cp:category/>
  <cp:version/>
  <cp:contentType/>
  <cp:contentStatus/>
</cp:coreProperties>
</file>