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INTRA-MARCHANDISES'!$A$1:$D$149</definedName>
    <definedName name="_xlnm.Print_Area" localSheetId="11">'CAT SUR ACTIONS - INTERVALLES'!$A$1:$D$121</definedName>
    <definedName name="_xlnm.Print_Area" localSheetId="8">'FUTURES - INTER-COMMODITY'!$A$1:$C$9</definedName>
    <definedName name="_xlnm.Print_Area" localSheetId="7">'FUTURES - INTRA-COMMODITY'!$A$1:$D$149</definedName>
    <definedName name="_xlnm.Print_Area" localSheetId="1">'FUTURES - MARGIN INTERVALS'!$A$1:$D$30</definedName>
    <definedName name="_xlnm.Print_Area" localSheetId="9">'OPTIONS - INTERVALLES DE MARGE'!$A$1:$F$324</definedName>
    <definedName name="_xlnm.Print_Area" localSheetId="0">'OPTIONS - MARGIN INTERVALS'!$A$1:$F$324</definedName>
    <definedName name="_xlnm.Print_Area" localSheetId="2">'SHARE FUTURES - MARGIN INTERVAL'!$A$1:$D$121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<sst xmlns="http://schemas.openxmlformats.org/spreadsheetml/2006/main" count="2704" uniqueCount="1022">
  <si>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</si>
  <si>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</si>
  <si>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</si>
  <si>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</si>
  <si>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</si>
  <si>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</si>
  <si>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</si>
  <si>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</si>
  <si>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</si>
  <si>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</si>
  <si>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</si>
  <si>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</si>
  <si>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</si>
  <si>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</si>
  <si>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</si>
  <si>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</si>
  <si>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</si>
  <si>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</si>
  <si>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</si>
  <si>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</si>
  <si>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</si>
  <si>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</si>
  <si>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</si>
  <si>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</si>
  <si>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</si>
  <si>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</si>
  <si>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</si>
  <si>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</si>
  <si>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</si>
  <si>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</si>
  <si>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</si>
  <si>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</si>
  <si>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</si>
  <si>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</si>
  <si>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</si>
  <si>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</si>
  <si>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</si>
  <si>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</si>
  <si>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</si>
  <si>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29,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</si>
  <si>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</si>
  <si>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</si>
  <si>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</si>
  <si>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</si>
  <si>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</si>
  <si>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</si>
  <si>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</si>
  <si>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</si>
  <si>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</si>
  <si>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</si>
  <si>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</si>
  <si>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</si>
  <si>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</si>
  <si>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</si>
  <si>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</si>
  <si>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</si>
  <si>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</si>
  <si>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</si>
  <si>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</si>
  <si>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</si>
  <si>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</si>
  <si>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</si>
  <si>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</si>
  <si>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</si>
  <si>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</si>
  <si>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</si>
  <si>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</si>
  <si>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</si>
  <si>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</si>
  <si>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</si>
  <si>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</si>
  <si>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</si>
  <si>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</si>
  <si>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</si>
  <si>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</si>
  <si>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</si>
  <si>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</si>
  <si>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</si>
  <si>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</si>
  <si>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</si>
  <si>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</si>
  <si>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</si>
  <si>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</si>
  <si>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</si>
  <si>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</si>
  <si>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</si>
  <si>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</si>
  <si>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</si>
  <si>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</si>
  <si>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</si>
  <si>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</si>
  <si>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</si>
  <si>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</si>
  <si>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</si>
  <si>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</si>
  <si>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</si>
  <si>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</si>
  <si>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</si>
  <si>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</si>
  <si>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</si>
  <si>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</si>
  <si>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</si>
  <si>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</si>
  <si>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</si>
  <si>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</si>
  <si>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</si>
  <si>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</si>
  <si>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</si>
  <si>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</si>
  <si>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</si>
  <si>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</si>
  <si>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</si>
  <si>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</si>
  <si>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</si>
  <si>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</si>
  <si>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</si>
  <si>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</si>
  <si>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</si>
  <si>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</si>
  <si>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</si>
  <si>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</si>
  <si>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</si>
  <si>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</si>
  <si>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</si>
  <si>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</si>
  <si>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</si>
  <si>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</si>
  <si>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</si>
  <si>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</si>
  <si>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</si>
  <si>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</si>
  <si>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</si>
  <si>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</si>
  <si>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</si>
  <si>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</si>
  <si>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</si>
  <si>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</si>
  <si>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</si>
  <si>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</si>
  <si>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</si>
  <si>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</si>
  <si>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</si>
  <si>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</si>
  <si>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</si>
  <si>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</si>
  <si>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</si>
  <si>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</si>
  <si>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</si>
  <si>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</si>
  <si>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</si>
  <si>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</si>
  <si>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</si>
  <si>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</si>
  <si>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</si>
  <si>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</si>
  <si>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</si>
  <si>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</si>
  <si>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</si>
  <si>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</si>
  <si>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</si>
  <si>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</si>
  <si>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</si>
  <si>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</si>
  <si>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</si>
  <si>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</si>
  <si>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</si>
  <si>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</si>
  <si>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</si>
  <si>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</si>
  <si>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</si>
  <si>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</si>
  <si>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</si>
  <si>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</si>
  <si>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</si>
  <si>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</si>
  <si>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</si>
  <si>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</si>
  <si>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</si>
  <si>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</si>
  <si>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</si>
  <si>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</si>
  <si>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</si>
  <si>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</si>
  <si>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</si>
  <si>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</si>
  <si>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</si>
  <si>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</si>
  <si>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</si>
  <si>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</si>
  <si>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</si>
  <si>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</si>
  <si>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</si>
  <si>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</si>
  <si>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</si>
  <si>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</si>
  <si>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</si>
  <si>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</si>
  <si>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</si>
  <si>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</si>
  <si>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</si>
  <si>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</si>
  <si>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</si>
  <si>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</si>
  <si>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</si>
  <si>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</si>
  <si>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</si>
  <si>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</si>
  <si>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</si>
  <si>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</si>
  <si>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</si>
  <si>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</si>
  <si>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</si>
  <si>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</si>
  <si>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</si>
  <si>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</si>
  <si>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</si>
  <si>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</si>
  <si>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</si>
  <si>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</si>
  <si>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</si>
  <si>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</si>
  <si>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</si>
  <si>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</si>
  <si>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</si>
  <si>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</si>
  <si>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</si>
  <si>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</si>
  <si>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</si>
  <si>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</si>
  <si>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</si>
  <si>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</si>
  <si>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</si>
  <si>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</si>
  <si>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</si>
  <si>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</si>
  <si>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</si>
  <si>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</si>
  <si>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</si>
  <si>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</si>
  <si>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</si>
  <si>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</si>
  <si>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</si>
  <si>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</si>
  <si>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</si>
  <si>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</si>
  <si>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</si>
  <si>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</si>
  <si>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</si>
  <si>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</si>
  <si>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</si>
  <si>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</si>
  <si>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</si>
  <si>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</si>
  <si>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</si>
  <si>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</si>
  <si>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</si>
  <si>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</si>
  <si>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</si>
  <si>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</si>
  <si>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</si>
  <si>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</si>
  <si>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</si>
  <si>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</si>
  <si>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</si>
  <si>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</si>
  <si>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</si>
  <si>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</si>
  <si>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</si>
  <si>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</si>
  <si>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</si>
  <si>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</si>
  <si>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</si>
  <si>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</si>
  <si>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</si>
  <si>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</si>
  <si>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</si>
  <si>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</si>
  <si>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</si>
  <si>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</si>
  <si>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</si>
  <si>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</si>
  <si>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</si>
  <si>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</si>
  <si>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</si>
  <si>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</si>
  <si>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</si>
  <si>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</si>
  <si>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</si>
  <si>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</si>
  <si>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</si>
  <si>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</si>
  <si>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</si>
  <si>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</si>
  <si>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</si>
  <si>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</si>
  <si>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</si>
  <si>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</si>
  <si>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</si>
  <si>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</si>
  <si>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</si>
  <si>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</si>
  <si>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</si>
  <si>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</si>
  <si>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</si>
  <si>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</si>
  <si>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</si>
  <si>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</si>
  <si>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</si>
  <si>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</si>
  <si>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</si>
  <si>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</si>
  <si>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</si>
  <si>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</si>
  <si>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</si>
  <si>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</si>
  <si>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</si>
  <si>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</si>
  <si>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</si>
  <si>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</si>
  <si>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</si>
  <si>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</si>
  <si>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</si>
  <si>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</si>
  <si>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</si>
  <si>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</si>
  <si>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</si>
  <si>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</si>
  <si>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</si>
  <si>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</si>
  <si>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</si>
  <si>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</si>
  <si>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</si>
  <si>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</si>
  <si>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</si>
  <si>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</si>
  <si>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</si>
  <si>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</si>
  <si>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</si>
  <si>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</si>
  <si>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</si>
  <si>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</si>
  <si>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</si>
  <si>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</si>
  <si>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</si>
  <si>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</si>
  <si>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</si>
  <si>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</si>
  <si>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</si>
  <si>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</si>
  <si>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</si>
  <si>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</si>
  <si>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</si>
  <si>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</si>
  <si>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</si>
  <si>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</si>
  <si>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</si>
  <si>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</si>
  <si>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</si>
  <si>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</si>
  <si>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</si>
  <si>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</si>
  <si>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</si>
  <si>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</si>
  <si>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</si>
  <si>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</si>
  <si>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</si>
  <si>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</si>
  <si>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</si>
  <si>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</si>
  <si>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</si>
  <si>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</si>
  <si>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</si>
  <si>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</si>
  <si>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</si>
  <si>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</si>
  <si>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</si>
  <si>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</si>
  <si>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</si>
  <si>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</si>
  <si>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</si>
  <si>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</si>
  <si>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</si>
  <si>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</si>
  <si>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</si>
  <si>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</si>
  <si>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</si>
  <si>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</si>
  <si>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</si>
  <si>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</si>
  <si>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</si>
  <si>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</si>
  <si>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</si>
  <si>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</si>
  <si>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</si>
  <si>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</si>
  <si>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</si>
  <si>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</si>
  <si>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</si>
  <si>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</si>
  <si>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</si>
  <si>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</si>
  <si>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</si>
  <si>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</si>
  <si>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</si>
  <si>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</si>
  <si>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</si>
  <si>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</si>
  <si>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</si>
  <si>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</si>
  <si>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</si>
  <si>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</si>
  <si>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</si>
  <si>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</si>
  <si>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</si>
  <si>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</si>
  <si>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</si>
  <si>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</si>
  <si>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</si>
  <si>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</si>
  <si>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</si>
  <si>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</si>
  <si>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</si>
  <si>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</si>
  <si>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</si>
  <si>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</si>
  <si>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</si>
  <si>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</si>
  <si>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</si>
  <si>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</si>
  <si>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</si>
  <si>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</si>
  <si>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</si>
  <si>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</si>
  <si>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</si>
  <si>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</si>
  <si>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</si>
  <si>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</si>
  <si>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</si>
  <si>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</si>
  <si>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</si>
  <si>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</si>
  <si>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</si>
  <si>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</si>
  <si>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</si>
  <si>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</si>
  <si>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</si>
  <si>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</si>
  <si>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</si>
  <si>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</si>
  <si>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</si>
  <si>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</si>
  <si>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</si>
  <si>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</si>
  <si>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</si>
  <si>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</si>
  <si>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</si>
  <si>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</si>
  <si>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</si>
  <si>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</si>
  <si>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</si>
  <si>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</si>
  <si>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</si>
  <si>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</si>
  <si>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</si>
  <si>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</si>
  <si>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</si>
  <si>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</si>
  <si>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</si>
  <si>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</si>
  <si>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</si>
  <si>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</si>
  <si>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</si>
  <si>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</si>
  <si>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</si>
  <si>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</si>
  <si>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</si>
  <si>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</si>
  <si>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</si>
  <si>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</si>
  <si>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</si>
  <si>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</si>
  <si>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</si>
  <si>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</si>
  <si>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</si>
  <si>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</si>
  <si>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</si>
  <si>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</si>
  <si>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</si>
  <si>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</si>
  <si>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</si>
  <si>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</si>
  <si>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</si>
  <si>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</si>
  <si>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</si>
  <si>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</si>
  <si>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</si>
  <si>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</si>
  <si>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</si>
  <si>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</si>
  <si>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</si>
  <si>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</si>
  <si>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</si>
  <si>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</si>
  <si>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</si>
  <si>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</si>
  <si>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</si>
  <si>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</si>
  <si>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</si>
  <si>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</si>
  <si>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</si>
  <si>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</si>
  <si>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</si>
  <si>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</si>
  <si>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</si>
  <si>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</si>
  <si>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</si>
  <si>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</si>
  <si>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</si>
  <si>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</si>
  <si>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</si>
  <si>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</si>
  <si>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</si>
  <si>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</si>
  <si>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</si>
  <si>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</si>
  <si>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</si>
  <si>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</si>
  <si>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</si>
  <si>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</si>
  <si>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</si>
  <si>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</si>
  <si>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</si>
  <si>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</si>
  <si>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</si>
  <si>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</si>
  <si>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</si>
  <si>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</si>
  <si>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</si>
  <si>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</si>
  <si>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</si>
  <si>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</si>
  <si>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</si>
  <si>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</si>
  <si>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</si>
  <si>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</si>
  <si>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</si>
  <si>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</si>
  <si>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</si>
  <si>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</si>
  <si>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</si>
  <si>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</si>
  <si>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</si>
  <si>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</si>
  <si>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</si>
  <si>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</si>
  <si>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</si>
  <si>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</si>
  <si>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</si>
  <si>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</si>
  <si>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</si>
  <si>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</si>
  <si>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</si>
  <si>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TRIL1</t>
  </si>
  <si>
    <t>Trillium Therapeutics Inc. (adjusted)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</si>
  <si>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</si>
  <si>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</si>
  <si>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</si>
  <si>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</si>
  <si>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</si>
  <si>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</si>
  <si>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</si>
  <si>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</si>
  <si>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</si>
  <si>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</si>
  <si>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</si>
  <si>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</si>
  <si>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</si>
  <si>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</si>
  <si>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</si>
  <si>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</si>
  <si>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</si>
  <si>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</si>
  <si>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</si>
  <si>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</si>
  <si>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</si>
  <si>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</si>
  <si>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</si>
  <si>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</si>
  <si>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</si>
  <si>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</si>
  <si>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</si>
  <si>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</si>
  <si>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</si>
  <si>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</si>
  <si>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</si>
  <si>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</si>
  <si>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</si>
  <si>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</si>
  <si>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</si>
  <si>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</si>
  <si>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</si>
  <si>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</si>
  <si>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</si>
  <si>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</si>
  <si>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</si>
  <si>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</si>
  <si>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</si>
  <si>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</si>
  <si>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</si>
  <si>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</si>
  <si>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</si>
  <si>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</si>
  <si>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</si>
  <si>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</si>
  <si>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</si>
  <si>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</si>
  <si>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</si>
  <si>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</si>
  <si>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</si>
  <si>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</si>
  <si>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</si>
  <si>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</si>
  <si>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</si>
  <si>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</si>
  <si>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</si>
  <si>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</si>
  <si>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</si>
  <si>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</si>
  <si>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</si>
  <si>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</si>
  <si>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</si>
  <si>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</si>
  <si>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</si>
  <si>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</si>
  <si>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</si>
  <si>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</si>
  <si>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</si>
  <si>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</si>
  <si>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</si>
  <si>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</si>
  <si>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</si>
  <si>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</si>
  <si>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</si>
  <si>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</si>
  <si>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</si>
  <si>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</si>
  <si>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</si>
  <si>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</si>
  <si>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</si>
  <si>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</si>
  <si>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</si>
  <si>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</si>
  <si>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</si>
  <si>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</si>
  <si>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</si>
  <si>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</si>
  <si>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</si>
  <si>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</si>
  <si>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</si>
  <si>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</si>
  <si>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</si>
  <si>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</si>
  <si>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</si>
  <si>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</si>
  <si>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</si>
  <si>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</si>
  <si>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</si>
  <si>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</si>
  <si>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</si>
  <si>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</si>
  <si>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</si>
  <si>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</si>
  <si>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</si>
  <si>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</si>
  <si>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</si>
  <si>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</si>
  <si>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</si>
  <si>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</si>
  <si>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</si>
  <si>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</si>
  <si>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</si>
  <si>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</si>
  <si>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</si>
  <si>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</si>
  <si>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</si>
  <si>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</si>
  <si>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</si>
  <si>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</si>
  <si>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</si>
  <si>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</si>
  <si>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</si>
  <si>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</si>
  <si>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</si>
  <si>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</si>
  <si>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</si>
  <si>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</si>
  <si>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</si>
  <si>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</si>
  <si>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</si>
  <si>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</si>
  <si>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</si>
  <si>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</si>
  <si>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</si>
  <si>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</si>
  <si>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</si>
  <si>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</si>
  <si>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</si>
  <si>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</si>
  <si>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</si>
  <si>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</si>
  <si>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</si>
  <si>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</si>
  <si>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</si>
  <si>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</si>
  <si>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</si>
  <si>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</si>
  <si>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</si>
  <si>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</si>
  <si>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</si>
  <si>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</si>
  <si>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</si>
  <si>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</si>
  <si>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</si>
  <si>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</si>
  <si>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</si>
  <si>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</si>
  <si>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</si>
  <si>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</si>
  <si>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</si>
  <si>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</si>
  <si>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</si>
  <si>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</si>
  <si>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</si>
  <si>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</si>
  <si>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</si>
  <si>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</si>
  <si>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</si>
  <si>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</si>
  <si>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</si>
  <si>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</si>
  <si>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</si>
  <si>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</si>
  <si>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</si>
  <si>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</si>
  <si>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</si>
  <si>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</si>
  <si>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</si>
  <si>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</si>
  <si>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</si>
  <si>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</si>
  <si>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</si>
  <si>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</si>
  <si>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</si>
  <si>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</si>
  <si>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</si>
  <si>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</si>
  <si>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</si>
  <si>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</si>
  <si>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</si>
  <si>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</si>
  <si>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</si>
  <si>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</si>
  <si>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</si>
  <si>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</si>
  <si>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</si>
  <si>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</si>
  <si>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</si>
  <si>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</si>
  <si>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</si>
  <si>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</si>
  <si>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</si>
  <si>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</si>
  <si>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</si>
  <si>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</si>
  <si>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</si>
  <si>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</si>
  <si>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</si>
  <si>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</si>
  <si>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</si>
  <si>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</si>
  <si>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</si>
  <si>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</si>
  <si>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</si>
  <si>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</si>
  <si>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</si>
  <si>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</si>
  <si>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</si>
  <si>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</si>
  <si>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</si>
  <si>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</si>
  <si>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</si>
  <si>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</si>
  <si>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</si>
  <si>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</si>
  <si>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</si>
  <si>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</si>
  <si>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</si>
  <si>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</si>
  <si>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</si>
  <si>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</si>
  <si>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</si>
  <si>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</si>
  <si>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</si>
  <si>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</si>
  <si>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</si>
  <si>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</si>
  <si>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</si>
  <si>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</si>
  <si>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</si>
  <si>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</si>
  <si>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</si>
  <si>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</si>
  <si>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</si>
  <si>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</si>
  <si>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</si>
  <si>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</si>
  <si>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</si>
  <si>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</si>
  <si>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</si>
  <si>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</si>
  <si>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</si>
  <si>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</si>
  <si>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</si>
  <si>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</si>
  <si>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</si>
  <si>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</si>
  <si>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</si>
  <si>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</si>
  <si>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</si>
  <si>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</si>
  <si>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</si>
  <si>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</si>
  <si>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</si>
  <si>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</si>
  <si>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</si>
  <si>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</si>
  <si>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</si>
  <si>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</si>
  <si>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</si>
  <si>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</si>
  <si>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</si>
  <si>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</si>
  <si>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</si>
  <si>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</si>
  <si>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</si>
  <si>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</si>
  <si>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</si>
  <si>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</si>
  <si>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</si>
  <si>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</si>
  <si>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</si>
  <si>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</si>
  <si>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</si>
  <si>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</si>
  <si>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</si>
  <si>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</si>
  <si>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</si>
  <si>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</si>
  <si>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</si>
  <si>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</si>
  <si>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</si>
  <si>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</si>
  <si>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</si>
  <si>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</si>
  <si>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</si>
  <si>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</si>
  <si>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</si>
  <si>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</si>
  <si>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</si>
  <si>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</si>
  <si>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</si>
  <si>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</si>
  <si>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</si>
  <si>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</si>
  <si>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</si>
  <si>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</si>
  <si>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</si>
  <si>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</si>
  <si>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</si>
  <si>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</si>
  <si>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</si>
  <si>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</si>
  <si>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</si>
  <si>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</si>
  <si>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</si>
  <si>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</si>
  <si>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</si>
  <si>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</si>
  <si>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</si>
  <si>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</si>
  <si>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</si>
  <si>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</si>
  <si>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</si>
  <si>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</si>
  <si>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</si>
  <si>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</si>
  <si>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</si>
  <si>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</si>
  <si>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</si>
  <si>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</si>
  <si>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</si>
  <si>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</si>
  <si>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</si>
  <si>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</si>
  <si>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</si>
  <si>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</si>
  <si>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</si>
  <si>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</si>
  <si>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</si>
  <si>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</si>
  <si>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</si>
  <si>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</si>
  <si>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</si>
  <si>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</si>
  <si>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</si>
  <si>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</si>
  <si>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</si>
  <si>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</si>
  <si>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</si>
  <si>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</si>
  <si>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</si>
  <si>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</si>
  <si>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</si>
  <si>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</si>
  <si>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</si>
  <si>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</si>
  <si>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</si>
  <si>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</si>
  <si>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</si>
  <si>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</si>
  <si>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</si>
  <si>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</si>
  <si>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</si>
  <si>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</si>
  <si>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</si>
  <si>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</si>
  <si>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</si>
  <si>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</si>
  <si>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29 NOVEMBRE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</si>
  <si>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</si>
  <si>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</si>
  <si>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</si>
  <si>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</si>
  <si>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</si>
  <si>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</si>
  <si>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</si>
  <si>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</si>
  <si>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</si>
  <si>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</si>
  <si>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</si>
  <si>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</si>
  <si>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</si>
  <si>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</si>
  <si>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</si>
  <si>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</si>
  <si>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</si>
  <si>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</si>
  <si>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</si>
  <si>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</si>
  <si>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</si>
  <si>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</si>
  <si>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</si>
  <si>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</si>
  <si>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</si>
  <si>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</si>
  <si>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</si>
  <si>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</si>
  <si>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</si>
  <si>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</si>
  <si>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</si>
  <si>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</si>
  <si>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</si>
  <si>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</si>
  <si>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</si>
  <si>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</si>
  <si>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</si>
  <si>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</si>
  <si>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</si>
  <si>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</si>
  <si>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</si>
  <si>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</si>
  <si>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</si>
  <si>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</si>
  <si>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</si>
  <si>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</si>
  <si>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</si>
  <si>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</si>
  <si>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</si>
  <si>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</si>
  <si>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</si>
  <si>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</si>
  <si>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</si>
  <si>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</si>
  <si>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</si>
  <si>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</si>
  <si>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</si>
  <si>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Trillium Therapeutics Inc. (ajusté)</t>
  </si>
  <si>
    <t>TC Énergie Corporation</t>
  </si>
  <si>
    <t>Sprott Physical Uranium Trust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</si>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</sst>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)\ _$_ ;_ * \(#,##0.00\)\ _$_ ;_ * &quot;-&quot;??_)\ _$_ ;_ @_ "/>
    <numFmt numFmtId="165" formatCode="_ * #,##0_)\ _$_ ;_ * \(#,##0\)\ _$_ ;_ * &quot;-&quot;??_)\ _$_ ;_ @_ "/>
    <numFmt numFmtId="166" formatCode="0.000000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166" fontId="0" fillId="0" borderId="0" xfId="0" applyNumberFormat="1"/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6" t="s">
        <v>39</v>
      </c>
      <c r="B1" s="97"/>
      <c r="C1" s="97"/>
      <c r="D1" s="97"/>
      <c r="E1" s="97"/>
      <c r="F1" s="98"/>
    </row>
    <row r="2" spans="1:6" ht="50.1" customHeight="1" thickBot="1">
      <c r="A2" s="99" t="str">
        <f>"MARGIN INTERVALS EFFECTIVE ON "&amp;A1</f>
        <v>MARGIN INTERVALS EFFECTIVE ON NOVEMBER 29, 2021</v>
      </c>
      <c r="B2" s="100"/>
      <c r="C2" s="100"/>
      <c r="D2" s="100"/>
      <c r="E2" s="100"/>
      <c r="F2" s="101"/>
    </row>
    <row r="3" spans="1:6" ht="12.75" customHeight="1">
      <c r="A3" s="102" t="s">
        <v>11</v>
      </c>
      <c r="B3" s="104" t="s">
        <v>12</v>
      </c>
      <c r="C3" s="104" t="s">
        <v>13</v>
      </c>
      <c r="D3" s="104" t="s">
        <v>14</v>
      </c>
      <c r="E3" s="104" t="s">
        <v>15</v>
      </c>
      <c r="F3" s="106" t="s">
        <v>16</v>
      </c>
    </row>
    <row r="4" spans="1:6" ht="18.75" customHeight="1" thickBot="1">
      <c r="A4" s="103"/>
      <c r="B4" s="105"/>
      <c r="C4" s="105"/>
      <c r="D4" s="105"/>
      <c r="E4" s="105"/>
      <c r="F4" s="107"/>
    </row>
    <row r="5" spans="1:6" ht="15">
      <c r="A5" s="37" t="s">
        <v>40</v>
      </c>
      <c r="B5" s="38" t="s">
        <v>41</v>
      </c>
      <c r="C5" s="39">
        <v>0.11459066954446108</v>
      </c>
      <c r="D5" s="40">
        <v>0.11433035734601171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0.15239836121536204</v>
      </c>
      <c r="D6" s="45">
        <v>0.1519924416717689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0.29598311418199486</v>
      </c>
      <c r="D7" s="50">
        <v>0.29506981599004456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0.33455979795442686</v>
      </c>
      <c r="D8" s="50">
        <v>0.33442957748281366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0.055497106858653264</v>
      </c>
      <c r="D9" s="50">
        <v>0.05549432743888423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0.1765630034104884</v>
      </c>
      <c r="D10" s="50">
        <v>0.17613157763224274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0.10435409177182081</v>
      </c>
      <c r="D11" s="50">
        <v>0.1043389210115656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0.12879573846335274</v>
      </c>
      <c r="D12" s="50">
        <v>0.1284694449238462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0.1749152059374523</v>
      </c>
      <c r="D13" s="50">
        <v>0.17461444870770987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0.10654295182818467</v>
      </c>
      <c r="D14" s="50">
        <v>0.10636554986667518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0.11349892516467225</v>
      </c>
      <c r="D15" s="50">
        <v>0.11313179023354969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0.06819958700439605</v>
      </c>
      <c r="D16" s="50">
        <v>0.06820051311333321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0.075653877617479</v>
      </c>
      <c r="D17" s="50">
        <v>0.07541780134684509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0.08878998873286095</v>
      </c>
      <c r="D18" s="50">
        <v>0.08864952629969429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0.10639166752082163</v>
      </c>
      <c r="D19" s="50">
        <v>0.10611201312652566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0.11522974595921759</v>
      </c>
      <c r="D20" s="50">
        <v>0.11478634307932407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0.3551323793845741</v>
      </c>
      <c r="D21" s="50">
        <v>0.35415784806136863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0.1396198726819446</v>
      </c>
      <c r="D22" s="50">
        <v>0.13928954563416987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0.07510570471964084</v>
      </c>
      <c r="D23" s="50">
        <v>0.07491408104535327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0.10290450290049863</v>
      </c>
      <c r="D24" s="50">
        <v>0.10289695209662177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0.08558161812375145</v>
      </c>
      <c r="D26" s="50">
        <v>0.08504808550448603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0.07811691494308808</v>
      </c>
      <c r="D27" s="50">
        <v>0.07777544492048909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0.07210262278723005</v>
      </c>
      <c r="D28" s="50">
        <v>0.07210650655237143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0.0835309244230875</v>
      </c>
      <c r="D29" s="50">
        <v>0.08351249721841839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0.19919553872068582</v>
      </c>
      <c r="D30" s="50">
        <v>0.19840816219661356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0.15512260720178364</v>
      </c>
      <c r="D31" s="50">
        <v>0.1546362289311106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0.0863803783875368</v>
      </c>
      <c r="D32" s="50">
        <v>0.08667185731581001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0.05044662168823299</v>
      </c>
      <c r="D33" s="50">
        <v>0.05038192298468722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0.0953418880388307</v>
      </c>
      <c r="D34" s="50">
        <v>0.09507442127819557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0.07114524519205008</v>
      </c>
      <c r="D35" s="50">
        <v>0.07092141762191508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0.0688446010608518</v>
      </c>
      <c r="D36" s="50">
        <v>0.0686058174765356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0.10538704417727002</v>
      </c>
      <c r="D37" s="50">
        <v>0.10528553085605635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0.13708332294888587</v>
      </c>
      <c r="D38" s="50">
        <v>0.13708221824205538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0.08673059589622334</v>
      </c>
      <c r="D39" s="50">
        <v>0.08660226499956888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0.1528227317791259</v>
      </c>
      <c r="D40" s="50">
        <v>0.1523240743316611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0.19785714346380087</v>
      </c>
      <c r="D41" s="50">
        <v>0.19718387997288417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0.10371879349414774</v>
      </c>
      <c r="D42" s="50">
        <v>0.10338620525347862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0.06444500686585485</v>
      </c>
      <c r="D43" s="50">
        <v>0.06433737550813111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0.05561625452246113</v>
      </c>
      <c r="D44" s="50">
        <v>0.0556302960601847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0.2958618260198969</v>
      </c>
      <c r="D45" s="50">
        <v>0.29570575541911603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0.2958618260198969</v>
      </c>
      <c r="D46" s="50">
        <v>0.29570575541911603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0.2958618260198969</v>
      </c>
      <c r="D47" s="50">
        <v>0.29570575541911603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0.16126595048201864</v>
      </c>
      <c r="D48" s="50">
        <v>0.16056088854088824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0.14345797444982086</v>
      </c>
      <c r="D49" s="50">
        <v>0.14344167945903935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0.09984463414829178</v>
      </c>
      <c r="D50" s="50">
        <v>0.09947397542056383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0.058490457175498625</v>
      </c>
      <c r="D51" s="50">
        <v>0.05833914862354916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0.10627263691300196</v>
      </c>
      <c r="D52" s="50">
        <v>0.10523138840436608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0.05944500896041575</v>
      </c>
      <c r="D53" s="50">
        <v>0.05944067671685335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0.07470363606774255</v>
      </c>
      <c r="D54" s="50">
        <v>0.0746962943800705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0.1543644659287876</v>
      </c>
      <c r="D55" s="50">
        <v>0.1537545926815438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0.11120986956817587</v>
      </c>
      <c r="D56" s="50">
        <v>0.11088113453117447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0.11073832067324808</v>
      </c>
      <c r="D57" s="50">
        <v>0.11044812257884806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0.21762614671380767</v>
      </c>
      <c r="D58" s="50">
        <v>0.21714285138169906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0.11408587091782643</v>
      </c>
      <c r="D59" s="50">
        <v>0.11325244541050558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0.10391948185959529</v>
      </c>
      <c r="D60" s="50">
        <v>0.10372646722352141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0.05363326947699101</v>
      </c>
      <c r="D61" s="58">
        <v>0.0536270140905061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0.2409213293353293</v>
      </c>
      <c r="D62" s="58">
        <v>0.2408772634001857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0.0772778037092775</v>
      </c>
      <c r="D63" s="58">
        <v>0.07703568703949126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0.2125225224754423</v>
      </c>
      <c r="D64" s="58">
        <v>0.2119274770799434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0.08600557878361732</v>
      </c>
      <c r="D65" s="58">
        <v>0.08601248799974406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0.13953621111251283</v>
      </c>
      <c r="D66" s="58">
        <v>0.1391293054295515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0.06146895332655372</v>
      </c>
      <c r="D67" s="50">
        <v>0.06136074166044749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0.12127794554927283</v>
      </c>
      <c r="D68" s="50">
        <v>0.12074259874982998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0.06495634291300309</v>
      </c>
      <c r="D69" s="50">
        <v>0.06474448386801683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0.0752419128376995</v>
      </c>
      <c r="D70" s="50">
        <v>0.07501998404804391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0.15081157576882145</v>
      </c>
      <c r="D71" s="50">
        <v>0.15009888858971535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0.06501316418691463</v>
      </c>
      <c r="D72" s="50">
        <v>0.06480233353550911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0.19446204790498073</v>
      </c>
      <c r="D73" s="50">
        <v>0.19446422550486359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0.05640367455756047</v>
      </c>
      <c r="D74" s="50">
        <v>0.05628649933687881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0.15961180067179698</v>
      </c>
      <c r="D75" s="50">
        <v>0.15908255793756534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0.08946921573540789</v>
      </c>
      <c r="D76" s="50">
        <v>0.08946889804645548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0.06623775192694076</v>
      </c>
      <c r="D77" s="50">
        <v>0.06625136747655501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0.18490301338505405</v>
      </c>
      <c r="D78" s="50">
        <v>0.18443409138890413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0.05347161902478809</v>
      </c>
      <c r="D79" s="50">
        <v>0.05332808240267156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0.08571332551374648</v>
      </c>
      <c r="D80" s="50">
        <v>0.08538901701229104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0.1611621372955268</v>
      </c>
      <c r="D81" s="50">
        <v>0.16052018793517048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0.11338365911888207</v>
      </c>
      <c r="D82" s="50">
        <v>0.11341048082825411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0.07764181583103047</v>
      </c>
      <c r="D83" s="50">
        <v>0.07740994000134835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0.21721893976785217</v>
      </c>
      <c r="D84" s="50">
        <v>0.21721638368148907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0.0898625092228729</v>
      </c>
      <c r="D85" s="50">
        <v>0.08971941957816591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0.06892795817295427</v>
      </c>
      <c r="D86" s="50">
        <v>0.06882218701136217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0.16308236180793179</v>
      </c>
      <c r="D87" s="50">
        <v>0.16294495364245018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0.061456650669625267</v>
      </c>
      <c r="D88" s="50">
        <v>0.06145868182562134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0.10895385173085492</v>
      </c>
      <c r="D89" s="50">
        <v>0.10855669929916338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0.1517261457773372</v>
      </c>
      <c r="D90" s="50">
        <v>0.1517198521580711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0.08914471463219609</v>
      </c>
      <c r="D91" s="50">
        <v>0.08928211262284752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0.08003270090671526</v>
      </c>
      <c r="D92" s="50">
        <v>0.07992826082422307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0.2958618260198969</v>
      </c>
      <c r="D93" s="50">
        <v>0.29570575541911603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0.11041672137804452</v>
      </c>
      <c r="D94" s="50">
        <v>0.11038100990327651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0.1745540693216135</v>
      </c>
      <c r="D95" s="50">
        <v>0.17454092213539327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0.14747622928396922</v>
      </c>
      <c r="D96" s="50">
        <v>0.1474711678482123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0.11171938901807683</v>
      </c>
      <c r="D97" s="50">
        <v>0.11161966157455971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0.22764288783439798</v>
      </c>
      <c r="D98" s="50">
        <v>0.22677827883156812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0.27136824425505424</v>
      </c>
      <c r="D99" s="50">
        <v>0.2715358980506718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0.15054659932601724</v>
      </c>
      <c r="D100" s="50">
        <v>0.15054930290118115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0.04153275949587393</v>
      </c>
      <c r="D101" s="50">
        <v>0.041528942427991336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0.0646141949903786</v>
      </c>
      <c r="D102" s="50">
        <v>0.06461446904416292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0.06027592754898301</v>
      </c>
      <c r="D103" s="50">
        <v>0.060277904651117285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0.1798756522005136</v>
      </c>
      <c r="D104" s="50">
        <v>0.17942616920815022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0.14666462524053261</v>
      </c>
      <c r="D105" s="50">
        <v>0.14590718243127618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0.1821950754428591</v>
      </c>
      <c r="D106" s="50">
        <v>0.1817719011380541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0.2958618260198969</v>
      </c>
      <c r="D107" s="50">
        <v>0.29570575541911603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0.2958618260198969</v>
      </c>
      <c r="D108" s="50">
        <v>0.29570575541911603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0.2958618260198969</v>
      </c>
      <c r="D109" s="50">
        <v>0.29570575541911603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0.2958618260198969</v>
      </c>
      <c r="D110" s="50">
        <v>0.29570575541911603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0.09226961354971326</v>
      </c>
      <c r="D111" s="50">
        <v>0.09275926151133734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0.05634394084641026</v>
      </c>
      <c r="D112" s="50">
        <v>0.05619378875365089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0.17446974146996486</v>
      </c>
      <c r="D113" s="50">
        <v>0.17400154932465112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0.0911767884591127</v>
      </c>
      <c r="D114" s="50">
        <v>0.09090717491764866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0.1831148288908081</v>
      </c>
      <c r="D115" s="50">
        <v>0.18271372315767365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0.16398176777647921</v>
      </c>
      <c r="D116" s="50">
        <v>0.16349896636464245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0.1175491153060446</v>
      </c>
      <c r="D117" s="50">
        <v>0.11721113616481027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0.04670187034263115</v>
      </c>
      <c r="D118" s="50">
        <v>0.04658468533442811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0.08369417025463025</v>
      </c>
      <c r="D119" s="50">
        <v>0.08344136568756721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0.2002437943247934</v>
      </c>
      <c r="D120" s="50">
        <v>0.19959601195186283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0.10065477736207289</v>
      </c>
      <c r="D121" s="50">
        <v>0.10029945856424663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0.10854189480474909</v>
      </c>
      <c r="D122" s="50">
        <v>0.10846744084390061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0.061589522013035004</v>
      </c>
      <c r="D123" s="50">
        <v>0.061688805716625945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0.13090701652544096</v>
      </c>
      <c r="D124" s="50">
        <v>0.13056683750194836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0.3973849646587057</v>
      </c>
      <c r="D125" s="50">
        <v>0.39730810700106367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0.1516397559521763</v>
      </c>
      <c r="D126" s="50">
        <v>0.15162477959329898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0.0787549190435367</v>
      </c>
      <c r="D127" s="50">
        <v>0.07862202575384368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0.0624148967045782</v>
      </c>
      <c r="D128" s="50">
        <v>0.062282508833096085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0.04159281132066718</v>
      </c>
      <c r="D129" s="50">
        <v>0.04158202446352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0.17906573354515398</v>
      </c>
      <c r="D130" s="50">
        <v>0.17858076135543227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0.10489145617507839</v>
      </c>
      <c r="D131" s="50">
        <v>0.10489430614850064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0.28871293351891314</v>
      </c>
      <c r="D132" s="50">
        <v>0.2886216312094118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0.21194801464754096</v>
      </c>
      <c r="D133" s="50">
        <v>0.21138907562865883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0.20041260374574205</v>
      </c>
      <c r="D134" s="50">
        <v>0.1998451105803079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0.1688215234417314</v>
      </c>
      <c r="D135" s="50">
        <v>0.16834669143996106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0.28611875906544104</v>
      </c>
      <c r="D136" s="50">
        <v>0.2849105969289179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0.2805032467320815</v>
      </c>
      <c r="D137" s="50">
        <v>0.27930855872062005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0.19151556793826635</v>
      </c>
      <c r="D138" s="50">
        <v>0.19089472252718115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0.029886772408169116</v>
      </c>
      <c r="D139" s="50">
        <v>0.02985209915128838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0.10027505874762181</v>
      </c>
      <c r="D140" s="50">
        <v>0.10020221236184867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0.5058567987119035</v>
      </c>
      <c r="D141" s="50">
        <v>0.5055352548869292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0.17792490190788215</v>
      </c>
      <c r="D142" s="50">
        <v>0.1779072561123078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0.04565341123032084</v>
      </c>
      <c r="D143" s="50">
        <v>0.045579572566007816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0.0777655107592023</v>
      </c>
      <c r="D144" s="50">
        <v>0.07757135674636922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0.05620098883536497</v>
      </c>
      <c r="D145" s="50">
        <v>0.05599772319049387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0.1345516253802718</v>
      </c>
      <c r="D146" s="50">
        <v>0.1341230480463596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0.06335815045137513</v>
      </c>
      <c r="D147" s="50">
        <v>0.06315033337656137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0.15276480520466765</v>
      </c>
      <c r="D148" s="50">
        <v>0.15277100972982938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0.10512664419388518</v>
      </c>
      <c r="D149" s="50">
        <v>0.10468626689573116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0.11730509446394477</v>
      </c>
      <c r="D150" s="50">
        <v>0.11699713362986841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0.09164127622567098</v>
      </c>
      <c r="D151" s="50">
        <v>0.09165350103764863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0.14140375362772156</v>
      </c>
      <c r="D152" s="50">
        <v>0.13867332018174747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0.18923039360645388</v>
      </c>
      <c r="D153" s="50">
        <v>0.18883665752280604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0.13713677199108704</v>
      </c>
      <c r="D154" s="50">
        <v>0.13672826766258356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0.07382170808734081</v>
      </c>
      <c r="D155" s="50">
        <v>0.07382662960408642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0.15153056119324804</v>
      </c>
      <c r="D156" s="50">
        <v>0.15121273657300882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0.18276387438493497</v>
      </c>
      <c r="D157" s="50">
        <v>0.18274888756357305</v>
      </c>
      <c r="E157" s="55">
        <v>0</v>
      </c>
      <c r="F157" s="56">
        <v>1</v>
      </c>
    </row>
    <row r="158" spans="1:6" ht="15">
      <c r="A158" s="54" t="s">
        <v>346</v>
      </c>
      <c r="B158" s="49" t="s">
        <v>347</v>
      </c>
      <c r="C158" s="39">
        <v>0.1533486509444623</v>
      </c>
      <c r="D158" s="50">
        <v>0.15305401409455577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0.12656259564558214</v>
      </c>
      <c r="D159" s="50">
        <v>0.12630093895976463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0.05631948159759479</v>
      </c>
      <c r="D160" s="50">
        <v>0.05628895038974377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0.28550574697915687</v>
      </c>
      <c r="D161" s="50">
        <v>0.2847010667827102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0.07224004230593513</v>
      </c>
      <c r="D162" s="50">
        <v>0.07199146947838769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0.20478835543510907</v>
      </c>
      <c r="D163" s="50">
        <v>0.2040941948255911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0.1254275637930202</v>
      </c>
      <c r="D164" s="50">
        <v>0.12512998057840133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0.10405459122567394</v>
      </c>
      <c r="D165" s="50">
        <v>0.10376218660083232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0.2320262956523253</v>
      </c>
      <c r="D166" s="50">
        <v>0.23165439006749466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0.16463466246100936</v>
      </c>
      <c r="D167" s="50">
        <v>0.16408939387113963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0.1567805825766278</v>
      </c>
      <c r="D168" s="50">
        <v>0.15638983235540588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0.06461551640892615</v>
      </c>
      <c r="D169" s="50">
        <v>0.06462021526239597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0.14713711586728243</v>
      </c>
      <c r="D170" s="50">
        <v>0.14673427561839136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0.19501761349985244</v>
      </c>
      <c r="D171" s="50">
        <v>0.19436929926665014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0.1483968969753534</v>
      </c>
      <c r="D172" s="50">
        <v>0.1480030874314677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0.21184993505971483</v>
      </c>
      <c r="D173" s="50">
        <v>0.21136545642224666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0.08611883038476426</v>
      </c>
      <c r="D174" s="50">
        <v>0.08585623333766051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0.08623646557906561</v>
      </c>
      <c r="D175" s="50">
        <v>0.0859654310221036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0.09575095267452122</v>
      </c>
      <c r="D176" s="50">
        <v>0.09543667340354503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0.11720468125736448</v>
      </c>
      <c r="D177" s="58">
        <v>0.11685811073324187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0.0538914321826377</v>
      </c>
      <c r="D178" s="50">
        <v>0.053687788003057305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0.0951007223528673</v>
      </c>
      <c r="D179" s="50">
        <v>0.0950905093317784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0.13154608902591344</v>
      </c>
      <c r="D180" s="50">
        <v>0.13112131684949352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0.06566526172257137</v>
      </c>
      <c r="D181" s="50">
        <v>0.06554113551896762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0.24947170812455707</v>
      </c>
      <c r="D182" s="50">
        <v>0.24866932554744126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0.1471800149246724</v>
      </c>
      <c r="D183" s="50">
        <v>0.14612269919741075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0.24515360622197363</v>
      </c>
      <c r="D184" s="50">
        <v>0.2447968974194583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0.22054022151579816</v>
      </c>
      <c r="D185" s="50">
        <v>0.22000966677291436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0.1058566108329181</v>
      </c>
      <c r="D186" s="50">
        <v>0.10566327308962718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0.06762379997665931</v>
      </c>
      <c r="D187" s="50">
        <v>0.06740705410335406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0.10379109872486414</v>
      </c>
      <c r="D188" s="50">
        <v>0.10354109762141916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0.2711761556706594</v>
      </c>
      <c r="D189" s="50">
        <v>0.2706162723762596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0.06177352003288883</v>
      </c>
      <c r="D190" s="50">
        <v>0.061486688715237284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0.20264026811013186</v>
      </c>
      <c r="D191" s="50">
        <v>0.20266369419941507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0.19247221112675406</v>
      </c>
      <c r="D192" s="50">
        <v>0.19214047635870982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0.30243734392176574</v>
      </c>
      <c r="D193" s="50">
        <v>0.3022257686993821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0.2250097705739828</v>
      </c>
      <c r="D194" s="50">
        <v>0.224363110510799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0.0788390420633924</v>
      </c>
      <c r="D195" s="50">
        <v>0.0786025223492694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0.11749502915963164</v>
      </c>
      <c r="D196" s="50">
        <v>0.11722814327165369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0.3174008667335393</v>
      </c>
      <c r="D197" s="50">
        <v>0.31685320911790404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0.07114543239394384</v>
      </c>
      <c r="D198" s="50">
        <v>0.07113263477758476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0.18943181456747682</v>
      </c>
      <c r="D199" s="50">
        <v>0.1889220758020868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0.1306724995979567</v>
      </c>
      <c r="D200" s="50">
        <v>0.13025668571257665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0.06426505048347297</v>
      </c>
      <c r="D201" s="50">
        <v>0.06411532579989705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0.15663326757224755</v>
      </c>
      <c r="D202" s="50">
        <v>0.1562297499091154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0.13933669055212874</v>
      </c>
      <c r="D203" s="50">
        <v>0.13871408527111162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0.08496447061936668</v>
      </c>
      <c r="D204" s="50">
        <v>0.08436788556974395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0.15160256652517531</v>
      </c>
      <c r="D205" s="50">
        <v>0.15118508614130613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0.06264645926167592</v>
      </c>
      <c r="D206" s="50">
        <v>0.06249813245149614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0.07841332879189271</v>
      </c>
      <c r="D207" s="50">
        <v>0.07803092269680847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0.17198959904989497</v>
      </c>
      <c r="D208" s="50">
        <v>0.17171445311562722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0.11923589720365636</v>
      </c>
      <c r="D209" s="50">
        <v>0.11881736928207552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0.21061588422271474</v>
      </c>
      <c r="D210" s="50">
        <v>0.21014404254965052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0.15101296205170034</v>
      </c>
      <c r="D211" s="50">
        <v>0.15057500851398525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0.28769822548998336</v>
      </c>
      <c r="D212" s="58">
        <v>0.2871464172617197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0.061231595324898594</v>
      </c>
      <c r="D213" s="58">
        <v>0.061086268268973745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0.07386715182454003</v>
      </c>
      <c r="D214" s="50">
        <v>0.07385342125513245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0.098292180152779</v>
      </c>
      <c r="D215" s="50">
        <v>0.09799642203850392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0.06435841305389056</v>
      </c>
      <c r="D216" s="50">
        <v>0.06423628530972014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0.15989982140765874</v>
      </c>
      <c r="D217" s="50">
        <v>0.159781470103795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0.053536676424066516</v>
      </c>
      <c r="D218" s="50">
        <v>0.053545121728111406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0.17917034422370517</v>
      </c>
      <c r="D219" s="50">
        <v>0.17862389641875906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0.17698081111578662</v>
      </c>
      <c r="D220" s="50">
        <v>0.17698367243607332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0.07090999329580086</v>
      </c>
      <c r="D221" s="50">
        <v>0.07069017670706261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0.09777260089558278</v>
      </c>
      <c r="D222" s="50">
        <v>0.09746957599395134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0.05703313007149316</v>
      </c>
      <c r="D223" s="50">
        <v>0.05699622093150965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0.06326020910342313</v>
      </c>
      <c r="D224" s="50">
        <v>0.06304683843691643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0.15677344573249932</v>
      </c>
      <c r="D225" s="50">
        <v>0.15595992007115345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0.42346298535176397</v>
      </c>
      <c r="D226" s="62">
        <v>0.4225207457497334</v>
      </c>
      <c r="E226" s="55">
        <v>0</v>
      </c>
      <c r="F226" s="56">
        <v>1</v>
      </c>
    </row>
    <row r="227" spans="1:6" ht="15">
      <c r="A227" s="54" t="s">
        <v>484</v>
      </c>
      <c r="B227" s="49" t="s">
        <v>485</v>
      </c>
      <c r="C227" s="39">
        <v>0.14331997391031245</v>
      </c>
      <c r="D227" s="50">
        <v>0.14326403090177167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0.1668824897015127</v>
      </c>
      <c r="D228" s="50">
        <v>0.16644432294200018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0.051811834656039966</v>
      </c>
      <c r="D229" s="50">
        <v>0.05181457107592498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0.22990937003845227</v>
      </c>
      <c r="D230" s="50">
        <v>0.22940082209793766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0.14952526985766434</v>
      </c>
      <c r="D231" s="50">
        <v>0.14897236843249845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0.0794476871030389</v>
      </c>
      <c r="D232" s="50">
        <v>0.07927067246018077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0.08147961582630617</v>
      </c>
      <c r="D233" s="50">
        <v>0.08112078579542578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0.062023694580610966</v>
      </c>
      <c r="D234" s="50">
        <v>0.0618801357857807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0.08792368294166314</v>
      </c>
      <c r="D235" s="50">
        <v>0.08786822256855881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0.10155478124673813</v>
      </c>
      <c r="D236" s="50">
        <v>0.1012222808641919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0.1691916847005686</v>
      </c>
      <c r="D237" s="50">
        <v>0.16854735353493983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0.08244008063765546</v>
      </c>
      <c r="D238" s="50">
        <v>0.0819476414178823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0.06123974626716232</v>
      </c>
      <c r="D239" s="50">
        <v>0.0611637833301347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0.28889135775725866</v>
      </c>
      <c r="D240" s="50">
        <v>0.28852068545785353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0.1422654177518747</v>
      </c>
      <c r="D241" s="50">
        <v>0.1414268575036126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0.1955512395033301</v>
      </c>
      <c r="D242" s="50">
        <v>0.19509785442361546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0.09157301909004655</v>
      </c>
      <c r="D243" s="50">
        <v>0.09135970500684017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0.12846020071417744</v>
      </c>
      <c r="D244" s="50">
        <v>0.12792259572541223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0.17019023667150757</v>
      </c>
      <c r="D245" s="50">
        <v>0.16973243893015524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0.1369322215600513</v>
      </c>
      <c r="D246" s="50">
        <v>0.1363195444468166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0.050224464814894496</v>
      </c>
      <c r="D247" s="50">
        <v>0.05017754724586404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0.04532837663019358</v>
      </c>
      <c r="D248" s="50">
        <v>0.045236395711375894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0.03658479346023872</v>
      </c>
      <c r="D249" s="50">
        <v>0.03658325816471149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0.04307729502239189</v>
      </c>
      <c r="D250" s="50">
        <v>0.043073297998737166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0.0792840888445949</v>
      </c>
      <c r="D251" s="50">
        <v>0.07913940590027589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0.09678502956453268</v>
      </c>
      <c r="D252" s="50">
        <v>0.09667672421179667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0.09380907808782685</v>
      </c>
      <c r="D253" s="50">
        <v>0.0936362521954019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0.06069996997892399</v>
      </c>
      <c r="D254" s="50">
        <v>0.06058849693705233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0.054246137781079305</v>
      </c>
      <c r="D255" s="50">
        <v>0.05411579406913245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0.18101398567478494</v>
      </c>
      <c r="D256" s="50">
        <v>0.1805407578290103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0.11412911225467685</v>
      </c>
      <c r="D257" s="50">
        <v>0.11396227411938437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0.06509173659624816</v>
      </c>
      <c r="D258" s="50">
        <v>0.0648924745403181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0.09836282692877998</v>
      </c>
      <c r="D259" s="50">
        <v>0.0981214785369037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0.25542662540926614</v>
      </c>
      <c r="D260" s="50">
        <v>0.25454650856045935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0.31182982217052757</v>
      </c>
      <c r="D261" s="50">
        <v>0.311794882788646</v>
      </c>
      <c r="E261" s="55">
        <v>0</v>
      </c>
      <c r="F261" s="56">
        <v>1</v>
      </c>
    </row>
    <row r="262" spans="1:6" ht="15">
      <c r="A262" s="54" t="s">
        <v>554</v>
      </c>
      <c r="B262" s="49" t="s">
        <v>555</v>
      </c>
      <c r="C262" s="39">
        <v>0.13087638110860988</v>
      </c>
      <c r="D262" s="50">
        <v>0.1304409065828473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0.11586838371413638</v>
      </c>
      <c r="D263" s="50">
        <v>0.11521972930809324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0.08015227729621435</v>
      </c>
      <c r="D264" s="50">
        <v>0.0801049186554169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0.07588982311749182</v>
      </c>
      <c r="D265" s="58">
        <v>0.0757034068524885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0.5983065003010479</v>
      </c>
      <c r="D266" s="58">
        <v>0.5953082437184846</v>
      </c>
      <c r="E266" s="55">
        <v>0</v>
      </c>
      <c r="F266" s="56">
        <v>1</v>
      </c>
    </row>
    <row r="267" spans="1:6" ht="15">
      <c r="A267" s="54" t="s">
        <v>564</v>
      </c>
      <c r="B267" s="49" t="s">
        <v>565</v>
      </c>
      <c r="C267" s="39">
        <v>0.057184913780071955</v>
      </c>
      <c r="D267" s="50">
        <v>0.05688507753913476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0.21271116766743248</v>
      </c>
      <c r="D268" s="50">
        <v>0.21208410947467232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0.2091918330623943</v>
      </c>
      <c r="D269" s="50">
        <v>0.20891610712547873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0.1447325946181692</v>
      </c>
      <c r="D270" s="50">
        <v>0.14400794587931617</v>
      </c>
      <c r="E270" s="55">
        <v>0</v>
      </c>
      <c r="F270" s="56">
        <v>1</v>
      </c>
    </row>
    <row r="271" spans="1:6" ht="15">
      <c r="A271" s="54" t="s">
        <v>572</v>
      </c>
      <c r="B271" s="49" t="s">
        <v>573</v>
      </c>
      <c r="C271" s="39">
        <v>0.11153273364592661</v>
      </c>
      <c r="D271" s="50">
        <v>0.11121523449676719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0.15022294816104964</v>
      </c>
      <c r="D272" s="50">
        <v>0.1496327626056903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0.026870586702985068</v>
      </c>
      <c r="D273" s="50">
        <v>0.026814848988293245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0.019281757613841842</v>
      </c>
      <c r="D274" s="50">
        <v>0.01923456047045166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0.15856301472584355</v>
      </c>
      <c r="D275" s="50">
        <v>0.15772802904967295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0.2073935776237713</v>
      </c>
      <c r="D276" s="50">
        <v>0.20664492921520794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0.04843687802293101</v>
      </c>
      <c r="D277" s="50">
        <v>0.048361010910440975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0.20055532692827077</v>
      </c>
      <c r="D278" s="50">
        <v>0.2001127876303387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0.2754855436677379</v>
      </c>
      <c r="D279" s="50">
        <v>0.2754577205421369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0.27548359688869817</v>
      </c>
      <c r="D280" s="50">
        <v>0.27545531008477186</v>
      </c>
      <c r="E280" s="55">
        <v>0</v>
      </c>
      <c r="F280" s="56">
        <v>1</v>
      </c>
    </row>
    <row r="281" spans="1:6" ht="15">
      <c r="A281" s="54" t="s">
        <v>592</v>
      </c>
      <c r="B281" s="49" t="s">
        <v>593</v>
      </c>
      <c r="C281" s="39">
        <v>0.8101339592065377</v>
      </c>
      <c r="D281" s="50">
        <v>0.8099080985577218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0.009600909796057329</v>
      </c>
      <c r="D282" s="50">
        <v>0.009583283915645406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0.013248862760382413</v>
      </c>
      <c r="D283" s="58">
        <v>0.013237485827199292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0.07248436449517662</v>
      </c>
      <c r="D284" s="58">
        <v>0.0723545144005345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0.22239295377622104</v>
      </c>
      <c r="D285" s="58">
        <v>0.221911913706137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0.1629467593383801</v>
      </c>
      <c r="D286" s="58">
        <v>0.16294655185528256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0.21754658464587273</v>
      </c>
      <c r="D287" s="50">
        <v>0.21693069236631457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0.14020542836835853</v>
      </c>
      <c r="D288" s="58">
        <v>0.1398479690966708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0.11869898405407012</v>
      </c>
      <c r="D289" s="50">
        <v>0.11842864644837225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0.05862828717230976</v>
      </c>
      <c r="D290" s="50">
        <v>0.058465686274761695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0.12843695852915132</v>
      </c>
      <c r="D291" s="50">
        <v>0.12815839249560862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0.24187787770286945</v>
      </c>
      <c r="D292" s="50">
        <v>0.24096405338783156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0.08317036515781939</v>
      </c>
      <c r="D293" s="50">
        <v>0.08294604597792984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0.12444599066630505</v>
      </c>
      <c r="D294" s="50">
        <v>0.1241072262058788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0.07092193654799518</v>
      </c>
      <c r="D295" s="50">
        <v>0.07085892052344596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0.326938447882224</v>
      </c>
      <c r="D296" s="50">
        <v>0.32687664287929347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0.013891839121621237</v>
      </c>
      <c r="D297" s="50">
        <v>0.013891581052692599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0.03538590615348072</v>
      </c>
      <c r="D298" s="50">
        <v>0.03533021329659982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0.10468526145779372</v>
      </c>
      <c r="D299" s="50">
        <v>0.1041754240308907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0.04600569849252391</v>
      </c>
      <c r="D300" s="50">
        <v>0.04595177501543404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0.09987476227406214</v>
      </c>
      <c r="D301" s="50">
        <v>0.09961453126785975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0.04272734466797028</v>
      </c>
      <c r="D302" s="50">
        <v>0.04272293188842273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0.04752793096857275</v>
      </c>
      <c r="D303" s="50">
        <v>0.04739070316183255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0.042024838851782736</v>
      </c>
      <c r="D304" s="50">
        <v>0.04195118104807863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0.0499918162834493</v>
      </c>
      <c r="D305" s="50">
        <v>0.049885573236386656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0.0064023696010668</v>
      </c>
      <c r="D306" s="50">
        <v>0.0064017477468851815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0.04692408678182329</v>
      </c>
      <c r="D307" s="50">
        <v>0.04682410854123504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0.06939442908388355</v>
      </c>
      <c r="D308" s="50">
        <v>0.06921327896588131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0.1326360833064713</v>
      </c>
      <c r="D309" s="50">
        <v>0.13264448754249936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0.0203636141146349</v>
      </c>
      <c r="D310" s="50">
        <v>0.020306596914495493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0.08909566967076787</v>
      </c>
      <c r="D311" s="50">
        <v>0.0890853740760844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0.045758227918568935</v>
      </c>
      <c r="D312" s="50">
        <v>0.04566854922044317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0.05173816558902719</v>
      </c>
      <c r="D313" s="50">
        <v>0.0517780773295205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0.04887508340435601</v>
      </c>
      <c r="D314" s="50">
        <v>0.04881586100987104</v>
      </c>
      <c r="E314" s="55">
        <v>0</v>
      </c>
      <c r="F314" s="56">
        <v>0</v>
      </c>
    </row>
    <row r="315" spans="1:6" ht="15">
      <c r="A315" s="54" t="s">
        <v>658</v>
      </c>
      <c r="B315" s="49" t="s">
        <v>660</v>
      </c>
      <c r="C315" s="39">
        <v>0.07727829219423066</v>
      </c>
      <c r="D315" s="50">
        <v>0.0771846533666999</v>
      </c>
      <c r="E315" s="55">
        <v>1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0.030400823761947034</v>
      </c>
      <c r="D316" s="50">
        <v>0.030325902454848272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0.03546749060791446</v>
      </c>
      <c r="D317" s="50">
        <v>0.035430986711807846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0.03136732366316797</v>
      </c>
      <c r="D318" s="50">
        <v>0.03129771786665672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0.06531290018634009</v>
      </c>
      <c r="D319" s="50">
        <v>0.06519776339355113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0.04820249916531605</v>
      </c>
      <c r="D320" s="50">
        <v>0.048125183465738956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0.09884980082753661</v>
      </c>
      <c r="D321" s="50">
        <v>0.0985896773912283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0.0525698300042247</v>
      </c>
      <c r="D322" s="50">
        <v>0.05249607892121776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0.056344689352150215</v>
      </c>
      <c r="D323" s="50">
        <v>0.05633505056055452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0.04751291625936727</v>
      </c>
      <c r="D324" s="50">
        <v>0.04740982596174659</v>
      </c>
      <c r="E324" s="55">
        <v>0</v>
      </c>
      <c r="F324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4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5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3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7" width="15.00390625" style="0" bestFit="1" customWidth="1"/>
  </cols>
  <sheetData>
    <row r="1" spans="1:6" ht="60" customHeight="1">
      <c r="A1" s="165" t="s">
        <v>938</v>
      </c>
      <c r="B1" s="165"/>
      <c r="C1" s="165"/>
      <c r="D1" s="165"/>
      <c r="E1" s="165"/>
      <c r="F1" s="165"/>
    </row>
    <row r="2" spans="1:6" ht="50.1" customHeight="1">
      <c r="A2" s="166" t="str">
        <f>"INTERVALLES DE MARGE EN VIGUEUR LE "&amp;A1</f>
        <v>INTERVALLES DE MARGE EN VIGUEUR LE 29 NOVEMBRE 2021</v>
      </c>
      <c r="B2" s="166"/>
      <c r="C2" s="166"/>
      <c r="D2" s="166"/>
      <c r="E2" s="166"/>
      <c r="F2" s="166"/>
    </row>
    <row r="3" spans="1:6" ht="12.75" customHeight="1">
      <c r="A3" s="167" t="s">
        <v>27</v>
      </c>
      <c r="B3" s="167" t="s">
        <v>21</v>
      </c>
      <c r="C3" s="167" t="s">
        <v>28</v>
      </c>
      <c r="D3" s="167" t="s">
        <v>29</v>
      </c>
      <c r="E3" s="167" t="s">
        <v>30</v>
      </c>
      <c r="F3" s="167" t="s">
        <v>31</v>
      </c>
    </row>
    <row r="4" spans="1:6" ht="15.75" thickBot="1">
      <c r="A4" s="167"/>
      <c r="B4" s="167"/>
      <c r="C4" s="167"/>
      <c r="D4" s="167"/>
      <c r="E4" s="167"/>
      <c r="F4" s="167"/>
    </row>
    <row r="5" spans="1:6" ht="15">
      <c r="A5" s="37" t="s">
        <v>40</v>
      </c>
      <c r="B5" s="38" t="s">
        <v>939</v>
      </c>
      <c r="C5" s="64">
        <v>0.11459066954446108</v>
      </c>
      <c r="D5" s="40">
        <v>0.11433035734601171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0.15239836121536204</v>
      </c>
      <c r="D6" s="45">
        <v>0.1519924416717689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0.29598311418199486</v>
      </c>
      <c r="D7" s="50">
        <v>0.29506981599004456</v>
      </c>
      <c r="E7" s="51">
        <v>0</v>
      </c>
      <c r="F7" s="52">
        <v>0</v>
      </c>
    </row>
    <row r="8" spans="1:6" ht="15">
      <c r="A8" s="48" t="s">
        <v>46</v>
      </c>
      <c r="B8" s="49" t="s">
        <v>940</v>
      </c>
      <c r="C8" s="39">
        <v>0.33455979795442686</v>
      </c>
      <c r="D8" s="50">
        <v>0.33442957748281366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0.055497106858653264</v>
      </c>
      <c r="D9" s="50">
        <v>0.05549432743888423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0.1765630034104884</v>
      </c>
      <c r="D10" s="50">
        <v>0.17613157763224274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0.10435409177182081</v>
      </c>
      <c r="D11" s="50">
        <v>0.1043389210115656</v>
      </c>
      <c r="E11" s="51">
        <v>0</v>
      </c>
      <c r="F11" s="52">
        <v>0</v>
      </c>
    </row>
    <row r="12" spans="1:6" ht="15">
      <c r="A12" s="48" t="s">
        <v>54</v>
      </c>
      <c r="B12" s="49" t="s">
        <v>941</v>
      </c>
      <c r="C12" s="39">
        <v>0.12879573846335274</v>
      </c>
      <c r="D12" s="50">
        <v>0.1284694449238462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0.1749152059374523</v>
      </c>
      <c r="D13" s="50">
        <v>0.17461444870770987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0.10654295182818467</v>
      </c>
      <c r="D14" s="50">
        <v>0.10636554986667518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0.11349892516467225</v>
      </c>
      <c r="D15" s="50">
        <v>0.11313179023354969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0.06819958700439605</v>
      </c>
      <c r="D16" s="50">
        <v>0.06820051311333321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0.075653877617479</v>
      </c>
      <c r="D17" s="50">
        <v>0.07541780134684509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0.08878998873286095</v>
      </c>
      <c r="D18" s="50">
        <v>0.08864952629969429</v>
      </c>
      <c r="E18" s="51">
        <v>0</v>
      </c>
      <c r="F18" s="52">
        <v>0</v>
      </c>
    </row>
    <row r="19" spans="1:6" ht="15">
      <c r="A19" s="48" t="s">
        <v>68</v>
      </c>
      <c r="B19" s="53" t="s">
        <v>942</v>
      </c>
      <c r="C19" s="39">
        <v>0.10639166752082163</v>
      </c>
      <c r="D19" s="50">
        <v>0.10611201312652566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0.11522974595921759</v>
      </c>
      <c r="D20" s="50">
        <v>0.11478634307932407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0.3551323793845741</v>
      </c>
      <c r="D21" s="50">
        <v>0.35415784806136863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0.1396198726819446</v>
      </c>
      <c r="D22" s="50">
        <v>0.13928954563416987</v>
      </c>
      <c r="E22" s="51">
        <v>0</v>
      </c>
      <c r="F22" s="52">
        <v>0</v>
      </c>
    </row>
    <row r="23" spans="1:6" ht="15">
      <c r="A23" s="48" t="s">
        <v>76</v>
      </c>
      <c r="B23" s="49" t="s">
        <v>943</v>
      </c>
      <c r="C23" s="39">
        <v>0.07510570471964084</v>
      </c>
      <c r="D23" s="50">
        <v>0.07491408104535327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0.10290450290049863</v>
      </c>
      <c r="D24" s="50">
        <v>0.10289695209662177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0.08558161812375145</v>
      </c>
      <c r="D26" s="50">
        <v>0.08504808550448603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0.07811691494308808</v>
      </c>
      <c r="D27" s="50">
        <v>0.07777544492048909</v>
      </c>
      <c r="E27" s="51">
        <v>0</v>
      </c>
      <c r="F27" s="52">
        <v>0</v>
      </c>
    </row>
    <row r="28" spans="1:6" ht="15">
      <c r="A28" s="48" t="s">
        <v>86</v>
      </c>
      <c r="B28" s="49" t="s">
        <v>944</v>
      </c>
      <c r="C28" s="39">
        <v>0.07210262278723005</v>
      </c>
      <c r="D28" s="50">
        <v>0.07210650655237143</v>
      </c>
      <c r="E28" s="51">
        <v>0</v>
      </c>
      <c r="F28" s="52">
        <v>1</v>
      </c>
    </row>
    <row r="29" spans="1:6" ht="15">
      <c r="A29" s="48" t="s">
        <v>88</v>
      </c>
      <c r="B29" s="49" t="s">
        <v>945</v>
      </c>
      <c r="C29" s="39">
        <v>0.0835309244230875</v>
      </c>
      <c r="D29" s="50">
        <v>0.08351249721841839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0.19919553872068582</v>
      </c>
      <c r="D30" s="50">
        <v>0.19840816219661356</v>
      </c>
      <c r="E30" s="51">
        <v>0</v>
      </c>
      <c r="F30" s="52">
        <v>0</v>
      </c>
    </row>
    <row r="31" spans="1:6" ht="15">
      <c r="A31" s="48" t="s">
        <v>92</v>
      </c>
      <c r="B31" s="57" t="s">
        <v>946</v>
      </c>
      <c r="C31" s="39">
        <v>0.15512260720178364</v>
      </c>
      <c r="D31" s="50">
        <v>0.1546362289311106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0.0863803783875368</v>
      </c>
      <c r="D32" s="50">
        <v>0.08667185731581001</v>
      </c>
      <c r="E32" s="51">
        <v>0</v>
      </c>
      <c r="F32" s="52">
        <v>0</v>
      </c>
    </row>
    <row r="33" spans="1:6" ht="15">
      <c r="A33" s="48" t="s">
        <v>96</v>
      </c>
      <c r="B33" s="49" t="s">
        <v>947</v>
      </c>
      <c r="C33" s="39">
        <v>0.05044662168823299</v>
      </c>
      <c r="D33" s="50">
        <v>0.05038192298468722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0.0953418880388307</v>
      </c>
      <c r="D34" s="50">
        <v>0.09507442127819557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0.07114524519205008</v>
      </c>
      <c r="D35" s="50">
        <v>0.07092141762191508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0.0688446010608518</v>
      </c>
      <c r="D36" s="50">
        <v>0.0686058174765356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0.10538704417727002</v>
      </c>
      <c r="D37" s="50">
        <v>0.10528553085605635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0.13708332294888587</v>
      </c>
      <c r="D38" s="50">
        <v>0.13708221824205538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0.08673059589622334</v>
      </c>
      <c r="D39" s="50">
        <v>0.08660226499956888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0.1528227317791259</v>
      </c>
      <c r="D40" s="50">
        <v>0.1523240743316611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0.19785714346380087</v>
      </c>
      <c r="D41" s="50">
        <v>0.19718387997288417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0.10371879349414774</v>
      </c>
      <c r="D42" s="50">
        <v>0.10338620525347862</v>
      </c>
      <c r="E42" s="51">
        <v>0</v>
      </c>
      <c r="F42" s="52">
        <v>0</v>
      </c>
    </row>
    <row r="43" spans="1:6" ht="15">
      <c r="A43" s="48" t="s">
        <v>116</v>
      </c>
      <c r="B43" s="49" t="s">
        <v>948</v>
      </c>
      <c r="C43" s="39">
        <v>0.06444500686585485</v>
      </c>
      <c r="D43" s="50">
        <v>0.06433737550813111</v>
      </c>
      <c r="E43" s="51">
        <v>0</v>
      </c>
      <c r="F43" s="52">
        <v>0</v>
      </c>
    </row>
    <row r="44" spans="1:6" ht="15">
      <c r="A44" s="48" t="s">
        <v>118</v>
      </c>
      <c r="B44" s="49" t="s">
        <v>949</v>
      </c>
      <c r="C44" s="39">
        <v>0.05561625452246113</v>
      </c>
      <c r="D44" s="50">
        <v>0.0556302960601847</v>
      </c>
      <c r="E44" s="51">
        <v>0</v>
      </c>
      <c r="F44" s="52">
        <v>0</v>
      </c>
    </row>
    <row r="45" spans="1:7" ht="15">
      <c r="A45" s="48" t="s">
        <v>120</v>
      </c>
      <c r="B45" s="49" t="s">
        <v>121</v>
      </c>
      <c r="C45" s="39">
        <v>0.2958618260198969</v>
      </c>
      <c r="D45" s="50">
        <v>0.29570575541911603</v>
      </c>
      <c r="E45" s="51">
        <v>0</v>
      </c>
      <c r="F45" s="52">
        <v>0</v>
      </c>
      <c r="G45" s="95"/>
    </row>
    <row r="46" spans="1:6" ht="15">
      <c r="A46" s="48" t="s">
        <v>122</v>
      </c>
      <c r="B46" s="49" t="s">
        <v>123</v>
      </c>
      <c r="C46" s="39">
        <v>0.2958618260198969</v>
      </c>
      <c r="D46" s="50">
        <v>0.29570575541911603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0.2958618260198969</v>
      </c>
      <c r="D47" s="50">
        <v>0.29570575541911603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0.16126595048201864</v>
      </c>
      <c r="D48" s="50">
        <v>0.16056088854088824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0.14345797444982086</v>
      </c>
      <c r="D49" s="50">
        <v>0.14344167945903935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0.09984463414829178</v>
      </c>
      <c r="D50" s="50">
        <v>0.09947397542056383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0.058490457175498625</v>
      </c>
      <c r="D51" s="50">
        <v>0.05833914862354916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0.10627263691300196</v>
      </c>
      <c r="D52" s="50">
        <v>0.10523138840436608</v>
      </c>
      <c r="E52" s="51">
        <v>0</v>
      </c>
      <c r="F52" s="52">
        <v>0</v>
      </c>
    </row>
    <row r="53" spans="1:6" ht="15">
      <c r="A53" s="48" t="s">
        <v>136</v>
      </c>
      <c r="B53" s="49" t="s">
        <v>950</v>
      </c>
      <c r="C53" s="39">
        <v>0.05944500896041575</v>
      </c>
      <c r="D53" s="50">
        <v>0.05944067671685335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0.07470363606774255</v>
      </c>
      <c r="D54" s="50">
        <v>0.0746962943800705</v>
      </c>
      <c r="E54" s="51">
        <v>0</v>
      </c>
      <c r="F54" s="52">
        <v>0</v>
      </c>
    </row>
    <row r="55" spans="1:6" ht="15">
      <c r="A55" s="48" t="s">
        <v>140</v>
      </c>
      <c r="B55" s="49" t="s">
        <v>951</v>
      </c>
      <c r="C55" s="39">
        <v>0.1543644659287876</v>
      </c>
      <c r="D55" s="50">
        <v>0.1537545926815438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0.11120986956817587</v>
      </c>
      <c r="D56" s="50">
        <v>0.11088113453117447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0.11073832067324808</v>
      </c>
      <c r="D57" s="50">
        <v>0.11044812257884806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0.21762614671380767</v>
      </c>
      <c r="D58" s="50">
        <v>0.21714285138169906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0.11408587091782643</v>
      </c>
      <c r="D59" s="50">
        <v>0.11325244541050558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0.10391948185959529</v>
      </c>
      <c r="D60" s="50">
        <v>0.10372646722352141</v>
      </c>
      <c r="E60" s="51">
        <v>0</v>
      </c>
      <c r="F60" s="52">
        <v>0</v>
      </c>
    </row>
    <row r="61" spans="1:6" ht="15">
      <c r="A61" s="48" t="s">
        <v>152</v>
      </c>
      <c r="B61" s="49" t="s">
        <v>952</v>
      </c>
      <c r="C61" s="79">
        <v>0.05363326947699101</v>
      </c>
      <c r="D61" s="58">
        <v>0.0536270140905061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0.2409213293353293</v>
      </c>
      <c r="D62" s="58">
        <v>0.2408772634001857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0.0772778037092775</v>
      </c>
      <c r="D63" s="58">
        <v>0.07703568703949126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0.2125225224754423</v>
      </c>
      <c r="D64" s="58">
        <v>0.2119274770799434</v>
      </c>
      <c r="E64" s="51">
        <v>0</v>
      </c>
      <c r="F64" s="52">
        <v>0</v>
      </c>
    </row>
    <row r="65" spans="1:6" ht="15">
      <c r="A65" s="48" t="s">
        <v>160</v>
      </c>
      <c r="B65" s="49" t="s">
        <v>953</v>
      </c>
      <c r="C65" s="79">
        <v>0.08600557878361732</v>
      </c>
      <c r="D65" s="58">
        <v>0.08601248799974406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0.13953621111251283</v>
      </c>
      <c r="D66" s="58">
        <v>0.1391293054295515</v>
      </c>
      <c r="E66" s="51">
        <v>0</v>
      </c>
      <c r="F66" s="52">
        <v>0</v>
      </c>
    </row>
    <row r="67" spans="1:6" ht="15">
      <c r="A67" s="48" t="s">
        <v>164</v>
      </c>
      <c r="B67" s="53" t="s">
        <v>954</v>
      </c>
      <c r="C67" s="39">
        <v>0.06146895332655372</v>
      </c>
      <c r="D67" s="50">
        <v>0.06136074166044749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0.12127794554927283</v>
      </c>
      <c r="D68" s="50">
        <v>0.12074259874982998</v>
      </c>
      <c r="E68" s="51">
        <v>0</v>
      </c>
      <c r="F68" s="52">
        <v>0</v>
      </c>
    </row>
    <row r="69" spans="1:6" ht="15">
      <c r="A69" s="48" t="s">
        <v>168</v>
      </c>
      <c r="B69" s="49" t="s">
        <v>955</v>
      </c>
      <c r="C69" s="39">
        <v>0.06495634291300309</v>
      </c>
      <c r="D69" s="50">
        <v>0.06474448386801683</v>
      </c>
      <c r="E69" s="51">
        <v>0</v>
      </c>
      <c r="F69" s="52">
        <v>0</v>
      </c>
    </row>
    <row r="70" spans="1:6" ht="15">
      <c r="A70" s="48" t="s">
        <v>170</v>
      </c>
      <c r="B70" s="49" t="s">
        <v>956</v>
      </c>
      <c r="C70" s="39">
        <v>0.0752419128376995</v>
      </c>
      <c r="D70" s="50">
        <v>0.07501998404804391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0.15081157576882145</v>
      </c>
      <c r="D71" s="50">
        <v>0.15009888858971535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0.06501316418691463</v>
      </c>
      <c r="D72" s="50">
        <v>0.06480233353550911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0.19446204790498073</v>
      </c>
      <c r="D73" s="50">
        <v>0.19446422550486359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0.05640367455756047</v>
      </c>
      <c r="D74" s="50">
        <v>0.05628649933687881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0.15961180067179698</v>
      </c>
      <c r="D75" s="50">
        <v>0.15908255793756534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0.08946921573540789</v>
      </c>
      <c r="D76" s="50">
        <v>0.08946889804645548</v>
      </c>
      <c r="E76" s="51">
        <v>0</v>
      </c>
      <c r="F76" s="52">
        <v>0</v>
      </c>
    </row>
    <row r="77" spans="1:6" ht="15">
      <c r="A77" s="48" t="s">
        <v>184</v>
      </c>
      <c r="B77" s="80" t="s">
        <v>957</v>
      </c>
      <c r="C77" s="39">
        <v>0.06623775192694076</v>
      </c>
      <c r="D77" s="50">
        <v>0.06625136747655501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0.18490301338505405</v>
      </c>
      <c r="D78" s="50">
        <v>0.18443409138890413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0.05347161902478809</v>
      </c>
      <c r="D79" s="50">
        <v>0.05332808240267156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0.08571332551374648</v>
      </c>
      <c r="D80" s="50">
        <v>0.08538901701229104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0.1611621372955268</v>
      </c>
      <c r="D81" s="50">
        <v>0.16052018793517048</v>
      </c>
      <c r="E81" s="51">
        <v>0</v>
      </c>
      <c r="F81" s="52">
        <v>0</v>
      </c>
    </row>
    <row r="82" spans="1:6" ht="15">
      <c r="A82" s="48" t="s">
        <v>194</v>
      </c>
      <c r="B82" s="49" t="s">
        <v>958</v>
      </c>
      <c r="C82" s="39">
        <v>0.11338365911888207</v>
      </c>
      <c r="D82" s="50">
        <v>0.11341048082825411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0.07764181583103047</v>
      </c>
      <c r="D83" s="50">
        <v>0.07740994000134835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0.21721893976785217</v>
      </c>
      <c r="D84" s="50">
        <v>0.21721638368148907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0.0898625092228729</v>
      </c>
      <c r="D85" s="50">
        <v>0.08971941957816591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0.06892795817295427</v>
      </c>
      <c r="D86" s="50">
        <v>0.06882218701136217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0.16308236180793179</v>
      </c>
      <c r="D87" s="50">
        <v>0.16294495364245018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0.061456650669625267</v>
      </c>
      <c r="D88" s="50">
        <v>0.06145868182562134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0.10895385173085492</v>
      </c>
      <c r="D89" s="50">
        <v>0.10855669929916338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0.1517261457773372</v>
      </c>
      <c r="D90" s="50">
        <v>0.1517198521580711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0.08914471463219609</v>
      </c>
      <c r="D91" s="50">
        <v>0.08928211262284752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0.08003270090671526</v>
      </c>
      <c r="D92" s="50">
        <v>0.07992826082422307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0.2958618260198969</v>
      </c>
      <c r="D93" s="50">
        <v>0.29570575541911603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0.11041672137804452</v>
      </c>
      <c r="D94" s="50">
        <v>0.11038100990327651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0.1745540693216135</v>
      </c>
      <c r="D95" s="50">
        <v>0.17454092213539327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0.14747622928396922</v>
      </c>
      <c r="D96" s="50">
        <v>0.1474711678482123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0.11171938901807683</v>
      </c>
      <c r="D97" s="50">
        <v>0.11161966157455971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0.22764288783439798</v>
      </c>
      <c r="D98" s="50">
        <v>0.22677827883156812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0.27136824425505424</v>
      </c>
      <c r="D99" s="50">
        <v>0.2715358980506718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0.15054659932601724</v>
      </c>
      <c r="D100" s="50">
        <v>0.15054930290118115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0.04153275949587393</v>
      </c>
      <c r="D101" s="50">
        <v>0.041528942427991336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0.0646141949903786</v>
      </c>
      <c r="D102" s="50">
        <v>0.06461446904416292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0.06027592754898301</v>
      </c>
      <c r="D103" s="50">
        <v>0.060277904651117285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0.1798756522005136</v>
      </c>
      <c r="D104" s="50">
        <v>0.17942616920815022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0.14666462524053261</v>
      </c>
      <c r="D105" s="50">
        <v>0.14590718243127618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0.1821950754428591</v>
      </c>
      <c r="D106" s="50">
        <v>0.1817719011380541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0.2958618260198969</v>
      </c>
      <c r="D107" s="50">
        <v>0.29570575541911603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0.2958618260198969</v>
      </c>
      <c r="D108" s="50">
        <v>0.29570575541911603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0.2958618260198969</v>
      </c>
      <c r="D109" s="50">
        <v>0.29570575541911603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0.2958618260198969</v>
      </c>
      <c r="D110" s="50">
        <v>0.29570575541911603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0.09226961354971326</v>
      </c>
      <c r="D111" s="50">
        <v>0.09275926151133734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0.05634394084641026</v>
      </c>
      <c r="D112" s="50">
        <v>0.05619378875365089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0.17446974146996486</v>
      </c>
      <c r="D113" s="50">
        <v>0.17400154932465112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0.0911767884591127</v>
      </c>
      <c r="D114" s="50">
        <v>0.09090717491764866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0.1831148288908081</v>
      </c>
      <c r="D115" s="50">
        <v>0.18271372315767365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0.16398176777647921</v>
      </c>
      <c r="D116" s="50">
        <v>0.16349896636464245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0.1175491153060446</v>
      </c>
      <c r="D117" s="50">
        <v>0.11721113616481027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0.04670187034263115</v>
      </c>
      <c r="D118" s="50">
        <v>0.04658468533442811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0.08369417025463025</v>
      </c>
      <c r="D119" s="50">
        <v>0.08344136568756721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0.2002437943247934</v>
      </c>
      <c r="D120" s="50">
        <v>0.19959601195186283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0.10065477736207289</v>
      </c>
      <c r="D121" s="50">
        <v>0.10029945856424663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0.10854189480474909</v>
      </c>
      <c r="D122" s="50">
        <v>0.10846744084390061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959</v>
      </c>
      <c r="C123" s="39">
        <v>0.061589522013035004</v>
      </c>
      <c r="D123" s="50">
        <v>0.061688805716625945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960</v>
      </c>
      <c r="C124" s="39">
        <v>0.13090701652544096</v>
      </c>
      <c r="D124" s="50">
        <v>0.13056683750194836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0.3973849646587057</v>
      </c>
      <c r="D125" s="50">
        <v>0.39730810700106367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0.1516397559521763</v>
      </c>
      <c r="D126" s="50">
        <v>0.15162477959329898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0.0787549190435367</v>
      </c>
      <c r="D127" s="50">
        <v>0.07862202575384368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0.0624148967045782</v>
      </c>
      <c r="D128" s="50">
        <v>0.062282508833096085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0.04159281132066718</v>
      </c>
      <c r="D129" s="50">
        <v>0.04158202446352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0.17906573354515398</v>
      </c>
      <c r="D130" s="50">
        <v>0.17858076135543227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0.10489145617507839</v>
      </c>
      <c r="D131" s="50">
        <v>0.10489430614850064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0.28871293351891314</v>
      </c>
      <c r="D132" s="50">
        <v>0.2886216312094118</v>
      </c>
      <c r="E132" s="51">
        <v>0</v>
      </c>
      <c r="F132" s="52">
        <v>0</v>
      </c>
    </row>
    <row r="133" spans="1:6" ht="15">
      <c r="A133" s="48" t="s">
        <v>296</v>
      </c>
      <c r="B133" s="49" t="s">
        <v>961</v>
      </c>
      <c r="C133" s="39">
        <v>0.21194801464754096</v>
      </c>
      <c r="D133" s="50">
        <v>0.21138907562865883</v>
      </c>
      <c r="E133" s="51">
        <v>0</v>
      </c>
      <c r="F133" s="52">
        <v>0</v>
      </c>
    </row>
    <row r="134" spans="1:6" ht="15">
      <c r="A134" s="48" t="s">
        <v>298</v>
      </c>
      <c r="B134" s="49" t="s">
        <v>962</v>
      </c>
      <c r="C134" s="39">
        <v>0.20041260374574205</v>
      </c>
      <c r="D134" s="50">
        <v>0.1998451105803079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0.1688215234417314</v>
      </c>
      <c r="D135" s="50">
        <v>0.16834669143996106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0.28611875906544104</v>
      </c>
      <c r="D136" s="50">
        <v>0.2849105969289179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0.2805032467320815</v>
      </c>
      <c r="D137" s="50">
        <v>0.27930855872062005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963</v>
      </c>
      <c r="C138" s="39">
        <v>0.19151556793826635</v>
      </c>
      <c r="D138" s="50">
        <v>0.19089472252718115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0.029886772408169116</v>
      </c>
      <c r="D139" s="50">
        <v>0.02985209915128838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0.10027505874762181</v>
      </c>
      <c r="D140" s="50">
        <v>0.10020221236184867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0.5058567987119035</v>
      </c>
      <c r="D141" s="50">
        <v>0.5055352548869292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0.17792490190788215</v>
      </c>
      <c r="D142" s="50">
        <v>0.1779072561123078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964</v>
      </c>
      <c r="C143" s="39">
        <v>0.04565341123032084</v>
      </c>
      <c r="D143" s="50">
        <v>0.045579572566007816</v>
      </c>
      <c r="E143" s="51">
        <v>0</v>
      </c>
      <c r="F143" s="52">
        <v>0</v>
      </c>
    </row>
    <row r="144" spans="1:6" ht="15">
      <c r="A144" s="61" t="s">
        <v>318</v>
      </c>
      <c r="B144" s="49" t="s">
        <v>965</v>
      </c>
      <c r="C144" s="39">
        <v>0.0777655107592023</v>
      </c>
      <c r="D144" s="50">
        <v>0.07757135674636922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966</v>
      </c>
      <c r="C145" s="39">
        <v>0.05620098883536497</v>
      </c>
      <c r="D145" s="50">
        <v>0.05599772319049387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0.1345516253802718</v>
      </c>
      <c r="D146" s="50">
        <v>0.1341230480463596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967</v>
      </c>
      <c r="C147" s="39">
        <v>0.06335815045137513</v>
      </c>
      <c r="D147" s="50">
        <v>0.06315033337656137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0.15276480520466765</v>
      </c>
      <c r="D148" s="50">
        <v>0.15277100972982938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968</v>
      </c>
      <c r="C149" s="39">
        <v>0.10512664419388518</v>
      </c>
      <c r="D149" s="50">
        <v>0.10468626689573116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0.11730509446394477</v>
      </c>
      <c r="D150" s="50">
        <v>0.11699713362986841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969</v>
      </c>
      <c r="C151" s="39">
        <v>0.09164127622567098</v>
      </c>
      <c r="D151" s="50">
        <v>0.09165350103764863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0.14140375362772156</v>
      </c>
      <c r="D152" s="50">
        <v>0.13867332018174747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0.18923039360645388</v>
      </c>
      <c r="D153" s="50">
        <v>0.18883665752280604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0.13713677199108704</v>
      </c>
      <c r="D154" s="50">
        <v>0.13672826766258356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0.07382170808734081</v>
      </c>
      <c r="D155" s="50">
        <v>0.07382662960408642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0.15153056119324804</v>
      </c>
      <c r="D156" s="50">
        <v>0.15121273657300882</v>
      </c>
      <c r="E156" s="51">
        <v>0</v>
      </c>
      <c r="F156" s="52">
        <v>0</v>
      </c>
    </row>
    <row r="157" spans="1:6" ht="15">
      <c r="A157" s="48" t="s">
        <v>344</v>
      </c>
      <c r="B157" s="49" t="s">
        <v>970</v>
      </c>
      <c r="C157" s="39">
        <v>0.18276387438493497</v>
      </c>
      <c r="D157" s="50">
        <v>0.18274888756357305</v>
      </c>
      <c r="E157" s="51">
        <v>0</v>
      </c>
      <c r="F157" s="52">
        <v>1</v>
      </c>
    </row>
    <row r="158" spans="1:6" ht="15">
      <c r="A158" s="48" t="s">
        <v>346</v>
      </c>
      <c r="B158" s="49" t="s">
        <v>347</v>
      </c>
      <c r="C158" s="39">
        <v>0.1533486509444623</v>
      </c>
      <c r="D158" s="50">
        <v>0.15305401409455577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0.12656259564558214</v>
      </c>
      <c r="D159" s="50">
        <v>0.12630093895976463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0.05631948159759479</v>
      </c>
      <c r="D160" s="50">
        <v>0.05628895038974377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0.28550574697915687</v>
      </c>
      <c r="D161" s="50">
        <v>0.2847010667827102</v>
      </c>
      <c r="E161" s="51">
        <v>0</v>
      </c>
      <c r="F161" s="52">
        <v>0</v>
      </c>
    </row>
    <row r="162" spans="1:6" ht="15">
      <c r="A162" s="48" t="s">
        <v>354</v>
      </c>
      <c r="B162" s="49" t="s">
        <v>971</v>
      </c>
      <c r="C162" s="39">
        <v>0.07224004230593513</v>
      </c>
      <c r="D162" s="50">
        <v>0.07199146947838769</v>
      </c>
      <c r="E162" s="51">
        <v>0</v>
      </c>
      <c r="F162" s="52">
        <v>0</v>
      </c>
    </row>
    <row r="163" spans="1:6" ht="15">
      <c r="A163" s="48" t="s">
        <v>356</v>
      </c>
      <c r="B163" s="49" t="s">
        <v>972</v>
      </c>
      <c r="C163" s="39">
        <v>0.20478835543510907</v>
      </c>
      <c r="D163" s="50">
        <v>0.2040941948255911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973</v>
      </c>
      <c r="C164" s="39">
        <v>0.1254275637930202</v>
      </c>
      <c r="D164" s="50">
        <v>0.12512998057840133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0.10405459122567394</v>
      </c>
      <c r="D165" s="50">
        <v>0.10376218660083232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0.2320262956523253</v>
      </c>
      <c r="D166" s="50">
        <v>0.23165439006749466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0.16463466246100936</v>
      </c>
      <c r="D167" s="50">
        <v>0.16408939387113963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974</v>
      </c>
      <c r="C168" s="39">
        <v>0.1567805825766278</v>
      </c>
      <c r="D168" s="50">
        <v>0.15638983235540588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0.06461551640892615</v>
      </c>
      <c r="D169" s="50">
        <v>0.06462021526239597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0.14713711586728243</v>
      </c>
      <c r="D170" s="50">
        <v>0.14673427561839136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0.19501761349985244</v>
      </c>
      <c r="D171" s="50">
        <v>0.19436929926665014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0.1483968969753534</v>
      </c>
      <c r="D172" s="50">
        <v>0.1480030874314677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0.21184993505971483</v>
      </c>
      <c r="D173" s="50">
        <v>0.21136545642224666</v>
      </c>
      <c r="E173" s="51">
        <v>0</v>
      </c>
      <c r="F173" s="52">
        <v>0</v>
      </c>
    </row>
    <row r="174" spans="1:6" ht="15">
      <c r="A174" s="61" t="s">
        <v>378</v>
      </c>
      <c r="B174" s="49" t="s">
        <v>975</v>
      </c>
      <c r="C174" s="39">
        <v>0.08611883038476426</v>
      </c>
      <c r="D174" s="50">
        <v>0.08585623333766051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0.08623646557906561</v>
      </c>
      <c r="D175" s="50">
        <v>0.0859654310221036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0.09575095267452122</v>
      </c>
      <c r="D176" s="50">
        <v>0.09543667340354503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0.11720468125736448</v>
      </c>
      <c r="D177" s="58">
        <v>0.11685811073324187</v>
      </c>
      <c r="E177" s="51">
        <v>0</v>
      </c>
      <c r="F177" s="52">
        <v>0</v>
      </c>
    </row>
    <row r="178" spans="1:6" ht="15">
      <c r="A178" s="54" t="s">
        <v>386</v>
      </c>
      <c r="B178" s="57" t="s">
        <v>976</v>
      </c>
      <c r="C178" s="39">
        <v>0.0538914321826377</v>
      </c>
      <c r="D178" s="50">
        <v>0.053687788003057305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0.0951007223528673</v>
      </c>
      <c r="D179" s="50">
        <v>0.0950905093317784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0.13154608902591344</v>
      </c>
      <c r="D180" s="50">
        <v>0.13112131684949352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977</v>
      </c>
      <c r="C181" s="39">
        <v>0.06566526172257137</v>
      </c>
      <c r="D181" s="50">
        <v>0.06554113551896762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978</v>
      </c>
      <c r="C182" s="39">
        <v>0.24947170812455707</v>
      </c>
      <c r="D182" s="50">
        <v>0.24866932554744126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0.1471800149246724</v>
      </c>
      <c r="D183" s="50">
        <v>0.14612269919741075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0.24515360622197363</v>
      </c>
      <c r="D184" s="50">
        <v>0.2447968974194583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0.22054022151579816</v>
      </c>
      <c r="D185" s="50">
        <v>0.22000966677291436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0.1058566108329181</v>
      </c>
      <c r="D186" s="50">
        <v>0.10566327308962718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0.06762379997665931</v>
      </c>
      <c r="D187" s="50">
        <v>0.06740705410335406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0.10379109872486414</v>
      </c>
      <c r="D188" s="50">
        <v>0.10354109762141916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0.2711761556706594</v>
      </c>
      <c r="D189" s="50">
        <v>0.2706162723762596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0.06177352003288883</v>
      </c>
      <c r="D190" s="50">
        <v>0.061486688715237284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0.20264026811013186</v>
      </c>
      <c r="D191" s="50">
        <v>0.20266369419941507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0.19247221112675406</v>
      </c>
      <c r="D192" s="50">
        <v>0.19214047635870982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0.30243734392176574</v>
      </c>
      <c r="D193" s="50">
        <v>0.3022257686993821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0.2250097705739828</v>
      </c>
      <c r="D194" s="50">
        <v>0.224363110510799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0.0788390420633924</v>
      </c>
      <c r="D195" s="50">
        <v>0.0786025223492694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0.11749502915963164</v>
      </c>
      <c r="D196" s="50">
        <v>0.11722814327165369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0.3174008667335393</v>
      </c>
      <c r="D197" s="50">
        <v>0.31685320911790404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0.07114543239394384</v>
      </c>
      <c r="D198" s="50">
        <v>0.07113263477758476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0.18943181456747682</v>
      </c>
      <c r="D199" s="50">
        <v>0.1889220758020868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0.1306724995979567</v>
      </c>
      <c r="D200" s="50">
        <v>0.13025668571257665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0.06426505048347297</v>
      </c>
      <c r="D201" s="50">
        <v>0.06411532579989705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0.15663326757224755</v>
      </c>
      <c r="D202" s="50">
        <v>0.1562297499091154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0.13933669055212874</v>
      </c>
      <c r="D203" s="50">
        <v>0.13871408527111162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0.08496447061936668</v>
      </c>
      <c r="D204" s="50">
        <v>0.08436788556974395</v>
      </c>
      <c r="E204" s="51">
        <v>0</v>
      </c>
      <c r="F204" s="52">
        <v>0</v>
      </c>
    </row>
    <row r="205" spans="1:6" ht="15">
      <c r="A205" s="48" t="s">
        <v>440</v>
      </c>
      <c r="B205" s="49" t="s">
        <v>979</v>
      </c>
      <c r="C205" s="39">
        <v>0.15160256652517531</v>
      </c>
      <c r="D205" s="50">
        <v>0.15118508614130613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980</v>
      </c>
      <c r="C206" s="39">
        <v>0.06264645926167592</v>
      </c>
      <c r="D206" s="50">
        <v>0.06249813245149614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0.07841332879189271</v>
      </c>
      <c r="D207" s="50">
        <v>0.07803092269680847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0.17198959904989497</v>
      </c>
      <c r="D208" s="50">
        <v>0.17171445311562722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0.11923589720365636</v>
      </c>
      <c r="D209" s="50">
        <v>0.11881736928207552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0.21061588422271474</v>
      </c>
      <c r="D210" s="50">
        <v>0.21014404254965052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0.15101296205170034</v>
      </c>
      <c r="D211" s="50">
        <v>0.15057500851398525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0.28769822548998336</v>
      </c>
      <c r="D212" s="58">
        <v>0.2871464172617197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981</v>
      </c>
      <c r="C213" s="39">
        <v>0.061231595324898594</v>
      </c>
      <c r="D213" s="58">
        <v>0.061086268268973745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0.07386715182454003</v>
      </c>
      <c r="D214" s="50">
        <v>0.07385342125513245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0.098292180152779</v>
      </c>
      <c r="D215" s="50">
        <v>0.09799642203850392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982</v>
      </c>
      <c r="C216" s="39">
        <v>0.06435841305389056</v>
      </c>
      <c r="D216" s="50">
        <v>0.06423628530972014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0.15989982140765874</v>
      </c>
      <c r="D217" s="50">
        <v>0.159781470103795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0.053536676424066516</v>
      </c>
      <c r="D218" s="50">
        <v>0.053545121728111406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0.17917034422370517</v>
      </c>
      <c r="D219" s="50">
        <v>0.17862389641875906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983</v>
      </c>
      <c r="C220" s="39">
        <v>0.17698081111578662</v>
      </c>
      <c r="D220" s="50">
        <v>0.17698367243607332</v>
      </c>
      <c r="E220" s="51">
        <v>0</v>
      </c>
      <c r="F220" s="52">
        <v>1</v>
      </c>
    </row>
    <row r="221" spans="1:6" ht="15">
      <c r="A221" s="48" t="s">
        <v>472</v>
      </c>
      <c r="B221" s="49" t="s">
        <v>473</v>
      </c>
      <c r="C221" s="39">
        <v>0.07090999329580086</v>
      </c>
      <c r="D221" s="50">
        <v>0.07069017670706261</v>
      </c>
      <c r="E221" s="51">
        <v>0</v>
      </c>
      <c r="F221" s="52">
        <v>0</v>
      </c>
    </row>
    <row r="222" spans="1:6" ht="15">
      <c r="A222" s="48" t="s">
        <v>474</v>
      </c>
      <c r="B222" s="53" t="s">
        <v>984</v>
      </c>
      <c r="C222" s="39">
        <v>0.09777260089558278</v>
      </c>
      <c r="D222" s="50">
        <v>0.09746957599395134</v>
      </c>
      <c r="E222" s="51">
        <v>0</v>
      </c>
      <c r="F222" s="52">
        <v>0</v>
      </c>
    </row>
    <row r="223" spans="1:6" ht="15">
      <c r="A223" s="48" t="s">
        <v>476</v>
      </c>
      <c r="B223" s="53" t="s">
        <v>985</v>
      </c>
      <c r="C223" s="39">
        <v>0.05703313007149316</v>
      </c>
      <c r="D223" s="50">
        <v>0.05699622093150965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0.06326020910342313</v>
      </c>
      <c r="D224" s="50">
        <v>0.06304683843691643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0.15677344573249932</v>
      </c>
      <c r="D225" s="50">
        <v>0.15595992007115345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986</v>
      </c>
      <c r="C226" s="39">
        <v>0.42346298535176397</v>
      </c>
      <c r="D226" s="62">
        <v>0.4225207457497334</v>
      </c>
      <c r="E226" s="51">
        <v>0</v>
      </c>
      <c r="F226" s="52">
        <v>1</v>
      </c>
    </row>
    <row r="227" spans="1:6" ht="15">
      <c r="A227" s="48" t="s">
        <v>484</v>
      </c>
      <c r="B227" s="49" t="s">
        <v>485</v>
      </c>
      <c r="C227" s="39">
        <v>0.14331997391031245</v>
      </c>
      <c r="D227" s="50">
        <v>0.14326403090177167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0.1668824897015127</v>
      </c>
      <c r="D228" s="50">
        <v>0.16644432294200018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0.051811834656039966</v>
      </c>
      <c r="D229" s="50">
        <v>0.05181457107592498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0.22990937003845227</v>
      </c>
      <c r="D230" s="50">
        <v>0.22940082209793766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0.14952526985766434</v>
      </c>
      <c r="D231" s="50">
        <v>0.14897236843249845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0.0794476871030389</v>
      </c>
      <c r="D232" s="50">
        <v>0.07927067246018077</v>
      </c>
      <c r="E232" s="51">
        <v>0</v>
      </c>
      <c r="F232" s="52">
        <v>0</v>
      </c>
    </row>
    <row r="233" spans="1:6" ht="15">
      <c r="A233" s="48" t="s">
        <v>496</v>
      </c>
      <c r="B233" s="49" t="s">
        <v>987</v>
      </c>
      <c r="C233" s="39">
        <v>0.08147961582630617</v>
      </c>
      <c r="D233" s="50">
        <v>0.08112078579542578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988</v>
      </c>
      <c r="C234" s="39">
        <v>0.062023694580610966</v>
      </c>
      <c r="D234" s="50">
        <v>0.0618801357857807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0.08792368294166314</v>
      </c>
      <c r="D235" s="50">
        <v>0.08786822256855881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989</v>
      </c>
      <c r="C236" s="39">
        <v>0.10155478124673813</v>
      </c>
      <c r="D236" s="50">
        <v>0.1012222808641919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0.1691916847005686</v>
      </c>
      <c r="D237" s="50">
        <v>0.16854735353493983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0.08244008063765546</v>
      </c>
      <c r="D238" s="50">
        <v>0.0819476414178823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0.06123974626716232</v>
      </c>
      <c r="D239" s="50">
        <v>0.0611637833301347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0.28889135775725866</v>
      </c>
      <c r="D240" s="50">
        <v>0.28852068545785353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0.1422654177518747</v>
      </c>
      <c r="D241" s="50">
        <v>0.1414268575036126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0.1955512395033301</v>
      </c>
      <c r="D242" s="50">
        <v>0.19509785442361546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0.09157301909004655</v>
      </c>
      <c r="D243" s="50">
        <v>0.09135970500684017</v>
      </c>
      <c r="E243" s="51">
        <v>0</v>
      </c>
      <c r="F243" s="52">
        <v>0</v>
      </c>
    </row>
    <row r="244" spans="1:6" ht="15">
      <c r="A244" s="48" t="s">
        <v>518</v>
      </c>
      <c r="B244" s="49" t="s">
        <v>990</v>
      </c>
      <c r="C244" s="39">
        <v>0.12846020071417744</v>
      </c>
      <c r="D244" s="50">
        <v>0.12792259572541223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0.17019023667150757</v>
      </c>
      <c r="D245" s="50">
        <v>0.16973243893015524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0.1369322215600513</v>
      </c>
      <c r="D246" s="50">
        <v>0.1363195444468166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991</v>
      </c>
      <c r="C247" s="39">
        <v>0.050224464814894496</v>
      </c>
      <c r="D247" s="50">
        <v>0.05017754724586404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0.04532837663019358</v>
      </c>
      <c r="D248" s="50">
        <v>0.045236395711375894</v>
      </c>
      <c r="E248" s="51">
        <v>0</v>
      </c>
      <c r="F248" s="52">
        <v>0</v>
      </c>
    </row>
    <row r="249" spans="1:6" ht="15">
      <c r="A249" s="61" t="s">
        <v>528</v>
      </c>
      <c r="B249" s="49" t="s">
        <v>993</v>
      </c>
      <c r="C249" s="39">
        <v>0.03658479346023872</v>
      </c>
      <c r="D249" s="50">
        <v>0.03658325816471149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0.04307729502239189</v>
      </c>
      <c r="D250" s="50">
        <v>0.043073297998737166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0.0792840888445949</v>
      </c>
      <c r="D251" s="50">
        <v>0.07913940590027589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0.09678502956453268</v>
      </c>
      <c r="D252" s="50">
        <v>0.09667672421179667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0.09380907808782685</v>
      </c>
      <c r="D253" s="50">
        <v>0.0936362521954019</v>
      </c>
      <c r="E253" s="51">
        <v>0</v>
      </c>
      <c r="F253" s="52">
        <v>0</v>
      </c>
    </row>
    <row r="254" spans="1:6" ht="15">
      <c r="A254" s="48" t="s">
        <v>538</v>
      </c>
      <c r="B254" s="49" t="s">
        <v>994</v>
      </c>
      <c r="C254" s="39">
        <v>0.06069996997892399</v>
      </c>
      <c r="D254" s="50">
        <v>0.06058849693705233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0.054246137781079305</v>
      </c>
      <c r="D255" s="50">
        <v>0.05411579406913245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0.18101398567478494</v>
      </c>
      <c r="D256" s="50">
        <v>0.1805407578290103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0.11412911225467685</v>
      </c>
      <c r="D257" s="50">
        <v>0.11396227411938437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0.06509173659624816</v>
      </c>
      <c r="D258" s="50">
        <v>0.0648924745403181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0.09836282692877998</v>
      </c>
      <c r="D259" s="50">
        <v>0.0981214785369037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0.25542662540926614</v>
      </c>
      <c r="D260" s="50">
        <v>0.25454650856045935</v>
      </c>
      <c r="E260" s="51">
        <v>0</v>
      </c>
      <c r="F260" s="52">
        <v>0</v>
      </c>
    </row>
    <row r="261" spans="1:6" ht="15">
      <c r="A261" s="48" t="s">
        <v>552</v>
      </c>
      <c r="B261" s="49" t="s">
        <v>995</v>
      </c>
      <c r="C261" s="79">
        <v>0.31182982217052757</v>
      </c>
      <c r="D261" s="50">
        <v>0.311794882788646</v>
      </c>
      <c r="E261" s="51">
        <v>0</v>
      </c>
      <c r="F261" s="52">
        <v>1</v>
      </c>
    </row>
    <row r="262" spans="1:6" ht="15">
      <c r="A262" s="48" t="s">
        <v>554</v>
      </c>
      <c r="B262" s="49" t="s">
        <v>555</v>
      </c>
      <c r="C262" s="79">
        <v>0.13087638110860988</v>
      </c>
      <c r="D262" s="50">
        <v>0.1304409065828473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0.11586838371413638</v>
      </c>
      <c r="D263" s="50">
        <v>0.11521972930809324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0.08015227729621435</v>
      </c>
      <c r="D264" s="50">
        <v>0.0801049186554169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0.07588982311749182</v>
      </c>
      <c r="D265" s="58">
        <v>0.0757034068524885</v>
      </c>
      <c r="E265" s="51">
        <v>0</v>
      </c>
      <c r="F265" s="52">
        <v>0</v>
      </c>
    </row>
    <row r="266" spans="1:6" ht="15">
      <c r="A266" s="48" t="s">
        <v>562</v>
      </c>
      <c r="B266" s="49" t="s">
        <v>996</v>
      </c>
      <c r="C266" s="39">
        <v>0.5983065003010479</v>
      </c>
      <c r="D266" s="58">
        <v>0.5953082437184846</v>
      </c>
      <c r="E266" s="51">
        <v>0</v>
      </c>
      <c r="F266" s="52">
        <v>1</v>
      </c>
    </row>
    <row r="267" spans="1:6" ht="15">
      <c r="A267" s="48" t="s">
        <v>564</v>
      </c>
      <c r="B267" s="49" t="s">
        <v>997</v>
      </c>
      <c r="C267" s="39">
        <v>0.057184913780071955</v>
      </c>
      <c r="D267" s="50">
        <v>0.05688507753913476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0.21271116766743248</v>
      </c>
      <c r="D268" s="50">
        <v>0.21208410947467232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0.2091918330623943</v>
      </c>
      <c r="D269" s="50">
        <v>0.20891610712547873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998</v>
      </c>
      <c r="C270" s="39">
        <v>0.1447325946181692</v>
      </c>
      <c r="D270" s="50">
        <v>0.14400794587931617</v>
      </c>
      <c r="E270" s="51">
        <v>0</v>
      </c>
      <c r="F270" s="52">
        <v>1</v>
      </c>
    </row>
    <row r="271" spans="1:6" ht="15">
      <c r="A271" s="48" t="s">
        <v>572</v>
      </c>
      <c r="B271" s="49" t="s">
        <v>573</v>
      </c>
      <c r="C271" s="39">
        <v>0.11153273364592661</v>
      </c>
      <c r="D271" s="50">
        <v>0.11121523449676719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0.15022294816104964</v>
      </c>
      <c r="D272" s="50">
        <v>0.1496327626056903</v>
      </c>
      <c r="E272" s="51">
        <v>0</v>
      </c>
      <c r="F272" s="52">
        <v>0</v>
      </c>
    </row>
    <row r="273" spans="1:6" ht="15">
      <c r="A273" s="48" t="s">
        <v>576</v>
      </c>
      <c r="B273" s="49" t="s">
        <v>999</v>
      </c>
      <c r="C273" s="39">
        <v>0.026870586702985068</v>
      </c>
      <c r="D273" s="50">
        <v>0.026814848988293245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0.019281757613841842</v>
      </c>
      <c r="D274" s="50">
        <v>0.01923456047045166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0.15856301472584355</v>
      </c>
      <c r="D275" s="50">
        <v>0.15772802904967295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0.2073935776237713</v>
      </c>
      <c r="D276" s="50">
        <v>0.20664492921520794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0.04843687802293101</v>
      </c>
      <c r="D277" s="50">
        <v>0.048361010910440975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0.20055532692827077</v>
      </c>
      <c r="D278" s="50">
        <v>0.2001127876303387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0.2754855436677379</v>
      </c>
      <c r="D279" s="50">
        <v>0.2754577205421369</v>
      </c>
      <c r="E279" s="51">
        <v>0</v>
      </c>
      <c r="F279" s="52">
        <v>0</v>
      </c>
    </row>
    <row r="280" spans="1:6" ht="15">
      <c r="A280" s="48" t="s">
        <v>590</v>
      </c>
      <c r="B280" s="49" t="s">
        <v>1000</v>
      </c>
      <c r="C280" s="39">
        <v>0.27548359688869817</v>
      </c>
      <c r="D280" s="50">
        <v>0.27545531008477186</v>
      </c>
      <c r="E280" s="51">
        <v>0</v>
      </c>
      <c r="F280" s="52">
        <v>1</v>
      </c>
    </row>
    <row r="281" spans="1:6" ht="15">
      <c r="A281" s="48" t="s">
        <v>592</v>
      </c>
      <c r="B281" s="49" t="s">
        <v>593</v>
      </c>
      <c r="C281" s="39">
        <v>0.8101339592065377</v>
      </c>
      <c r="D281" s="50">
        <v>0.8099080985577218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0.009600909796057329</v>
      </c>
      <c r="D282" s="50">
        <v>0.009583283915645406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0.013248862760382413</v>
      </c>
      <c r="D283" s="58">
        <v>0.013237485827199292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0.07248436449517662</v>
      </c>
      <c r="D284" s="58">
        <v>0.0723545144005345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0.22239295377622104</v>
      </c>
      <c r="D285" s="58">
        <v>0.221911913706137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0.1629467593383801</v>
      </c>
      <c r="D286" s="58">
        <v>0.16294655185528256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0.21754658464587273</v>
      </c>
      <c r="D287" s="50">
        <v>0.21693069236631457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0.14020542836835853</v>
      </c>
      <c r="D288" s="58">
        <v>0.1398479690966708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0.11869898405407012</v>
      </c>
      <c r="D289" s="50">
        <v>0.11842864644837225</v>
      </c>
      <c r="E289" s="51">
        <v>0</v>
      </c>
      <c r="F289" s="52">
        <v>0</v>
      </c>
    </row>
    <row r="290" spans="1:6" ht="15">
      <c r="A290" s="48" t="s">
        <v>610</v>
      </c>
      <c r="B290" s="49" t="s">
        <v>1001</v>
      </c>
      <c r="C290" s="39">
        <v>0.05862828717230976</v>
      </c>
      <c r="D290" s="50">
        <v>0.058465686274761695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0.12843695852915132</v>
      </c>
      <c r="D291" s="50">
        <v>0.12815839249560862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0.24187787770286945</v>
      </c>
      <c r="D292" s="50">
        <v>0.24096405338783156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0.08317036515781939</v>
      </c>
      <c r="D293" s="50">
        <v>0.08294604597792984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0.12444599066630505</v>
      </c>
      <c r="D294" s="50">
        <v>0.1241072262058788</v>
      </c>
      <c r="E294" s="51">
        <v>0</v>
      </c>
      <c r="F294" s="52">
        <v>0</v>
      </c>
    </row>
    <row r="295" spans="1:6" ht="15">
      <c r="A295" s="48" t="s">
        <v>620</v>
      </c>
      <c r="B295" s="49" t="s">
        <v>1002</v>
      </c>
      <c r="C295" s="39">
        <v>0.07092193654799518</v>
      </c>
      <c r="D295" s="50">
        <v>0.07085892052344596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0.326938447882224</v>
      </c>
      <c r="D296" s="50">
        <v>0.32687664287929347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0.013891839121621237</v>
      </c>
      <c r="D297" s="50">
        <v>0.013891581052692599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0.03538590615348072</v>
      </c>
      <c r="D298" s="50">
        <v>0.03533021329659982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0.10468526145779372</v>
      </c>
      <c r="D299" s="50">
        <v>0.1041754240308907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0.04600569849252391</v>
      </c>
      <c r="D300" s="50">
        <v>0.04595177501543404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0.09987476227406214</v>
      </c>
      <c r="D301" s="50">
        <v>0.09961453126785975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0.04272734466797028</v>
      </c>
      <c r="D302" s="50">
        <v>0.04272293188842273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0.04752793096857275</v>
      </c>
      <c r="D303" s="50">
        <v>0.04739070316183255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0.042024838851782736</v>
      </c>
      <c r="D304" s="50">
        <v>0.04195118104807863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0.0499918162834493</v>
      </c>
      <c r="D305" s="50">
        <v>0.049885573236386656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0.0064023696010668</v>
      </c>
      <c r="D306" s="50">
        <v>0.0064017477468851815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0.04692408678182329</v>
      </c>
      <c r="D307" s="50">
        <v>0.04682410854123504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0.06939442908388355</v>
      </c>
      <c r="D308" s="50">
        <v>0.06921327896588131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0.1326360833064713</v>
      </c>
      <c r="D309" s="50">
        <v>0.13264448754249936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0.0203636141146349</v>
      </c>
      <c r="D310" s="50">
        <v>0.020306596914495493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0.08909566967076787</v>
      </c>
      <c r="D311" s="50">
        <v>0.0890853740760844</v>
      </c>
      <c r="E311" s="51">
        <v>0</v>
      </c>
      <c r="F311" s="52">
        <v>0</v>
      </c>
    </row>
    <row r="312" spans="1:6" ht="15">
      <c r="A312" s="48" t="s">
        <v>654</v>
      </c>
      <c r="B312" s="49" t="s">
        <v>1003</v>
      </c>
      <c r="C312" s="39">
        <v>0.045758227918568935</v>
      </c>
      <c r="D312" s="50">
        <v>0.04566854922044317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0.05173816558902719</v>
      </c>
      <c r="D313" s="50">
        <v>0.0517780773295205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1004</v>
      </c>
      <c r="C314" s="39">
        <v>0.04887508340435601</v>
      </c>
      <c r="D314" s="50">
        <v>0.04881586100987104</v>
      </c>
      <c r="E314" s="51">
        <v>0</v>
      </c>
      <c r="F314" s="52">
        <v>0</v>
      </c>
    </row>
    <row r="315" spans="1:6" ht="15">
      <c r="A315" s="48" t="s">
        <v>658</v>
      </c>
      <c r="B315" s="49" t="s">
        <v>1005</v>
      </c>
      <c r="C315" s="39">
        <v>0.07727829219423066</v>
      </c>
      <c r="D315" s="50">
        <v>0.0771846533666999</v>
      </c>
      <c r="E315" s="51">
        <v>1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0.030400823761947034</v>
      </c>
      <c r="D316" s="50">
        <v>0.030325902454848272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0.03546749060791446</v>
      </c>
      <c r="D317" s="50">
        <v>0.035430986711807846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0.03136732366316797</v>
      </c>
      <c r="D318" s="50">
        <v>0.03129771786665672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0.06531290018634009</v>
      </c>
      <c r="D319" s="50">
        <v>0.06519776339355113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0.04820249916531605</v>
      </c>
      <c r="D320" s="50">
        <v>0.048125183465738956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0.09884980082753661</v>
      </c>
      <c r="D321" s="50">
        <v>0.0985896773912283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0.0525698300042247</v>
      </c>
      <c r="D322" s="50">
        <v>0.05249607892121776</v>
      </c>
      <c r="E322" s="51">
        <v>0</v>
      </c>
      <c r="F322" s="52">
        <v>0</v>
      </c>
    </row>
    <row r="323" spans="1:6" ht="15">
      <c r="A323" s="48" t="s">
        <v>675</v>
      </c>
      <c r="B323" s="49" t="s">
        <v>1006</v>
      </c>
      <c r="C323" s="39">
        <v>0.056344689352150215</v>
      </c>
      <c r="D323" s="50">
        <v>0.05633505056055452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0.04751291625936727</v>
      </c>
      <c r="D324" s="50">
        <v>0.04740982596174659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4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1"/>
      <c r="B1" s="112"/>
      <c r="C1" s="112"/>
      <c r="D1" s="112"/>
    </row>
    <row r="2" spans="1:4" ht="50.1" customHeight="1" thickBot="1">
      <c r="A2" s="99" t="str">
        <f>"INTERVALLES DE MARGE EN VIGUEUR LE "&amp;'OPTIONS - INTERVALLES DE MARGE'!A1</f>
        <v>INTERVALLES DE MARGE EN VIGUEUR LE 29 NOVEMBRE 2021</v>
      </c>
      <c r="B2" s="100"/>
      <c r="C2" s="100"/>
      <c r="D2" s="100"/>
    </row>
    <row r="3" spans="1:4" ht="12.75" customHeight="1">
      <c r="A3" s="102" t="s">
        <v>20</v>
      </c>
      <c r="B3" s="104" t="s">
        <v>21</v>
      </c>
      <c r="C3" s="104" t="s">
        <v>28</v>
      </c>
      <c r="D3" s="168" t="s">
        <v>29</v>
      </c>
    </row>
    <row r="4" spans="1:4" ht="18.75" customHeight="1" thickBot="1">
      <c r="A4" s="114"/>
      <c r="B4" s="116"/>
      <c r="C4" s="116"/>
      <c r="D4" s="169"/>
    </row>
    <row r="5" spans="1:4" ht="15">
      <c r="A5" s="48" t="s">
        <v>679</v>
      </c>
      <c r="B5" s="49" t="s">
        <v>680</v>
      </c>
      <c r="C5" s="39">
        <v>0.0015394898802336444</v>
      </c>
      <c r="D5" s="50">
        <v>0.0015316998812093241</v>
      </c>
    </row>
    <row r="6" spans="1:4" ht="15">
      <c r="A6" s="48" t="s">
        <v>681</v>
      </c>
      <c r="B6" s="49" t="s">
        <v>680</v>
      </c>
      <c r="C6" s="39">
        <v>0.002780708688032981</v>
      </c>
      <c r="D6" s="50">
        <v>0.002768946257398472</v>
      </c>
    </row>
    <row r="7" spans="1:4" ht="15">
      <c r="A7" s="48" t="s">
        <v>682</v>
      </c>
      <c r="B7" s="49" t="s">
        <v>680</v>
      </c>
      <c r="C7" s="39">
        <v>0.0027955371056757874</v>
      </c>
      <c r="D7" s="50">
        <v>0.0027836283486450254</v>
      </c>
    </row>
    <row r="8" spans="1:4" ht="15">
      <c r="A8" s="48" t="s">
        <v>683</v>
      </c>
      <c r="B8" s="49" t="s">
        <v>680</v>
      </c>
      <c r="C8" s="39">
        <v>0.002196407197918969</v>
      </c>
      <c r="D8" s="50">
        <v>0.0021960200198524542</v>
      </c>
    </row>
    <row r="9" spans="1:4" ht="15">
      <c r="A9" s="48" t="s">
        <v>684</v>
      </c>
      <c r="B9" s="49" t="s">
        <v>1007</v>
      </c>
      <c r="C9" s="39">
        <v>0.016183540347948114</v>
      </c>
      <c r="D9" s="50">
        <v>0.016096677980097937</v>
      </c>
    </row>
    <row r="10" spans="1:4" ht="15">
      <c r="A10" s="48" t="s">
        <v>686</v>
      </c>
      <c r="B10" s="49" t="s">
        <v>1008</v>
      </c>
      <c r="C10" s="39">
        <v>0.009937377133831221</v>
      </c>
      <c r="D10" s="50">
        <v>0.009905060110444007</v>
      </c>
    </row>
    <row r="11" spans="1:4" ht="15">
      <c r="A11" s="48" t="s">
        <v>688</v>
      </c>
      <c r="B11" s="49" t="s">
        <v>1009</v>
      </c>
      <c r="C11" s="39">
        <v>0.0043177965003513945</v>
      </c>
      <c r="D11" s="50">
        <v>0.0043089037223382224</v>
      </c>
    </row>
    <row r="12" spans="1:4" ht="14.25" customHeight="1">
      <c r="A12" s="48" t="s">
        <v>690</v>
      </c>
      <c r="B12" s="49" t="s">
        <v>691</v>
      </c>
      <c r="C12" s="39">
        <v>0.0008374915202782846</v>
      </c>
      <c r="D12" s="50">
        <v>0.0008371998337073921</v>
      </c>
    </row>
    <row r="13" spans="1:4" ht="15">
      <c r="A13" s="48" t="s">
        <v>692</v>
      </c>
      <c r="B13" s="49" t="s">
        <v>691</v>
      </c>
      <c r="C13" s="39">
        <v>0.0015887600956340322</v>
      </c>
      <c r="D13" s="50">
        <v>0.0015845536379170317</v>
      </c>
    </row>
    <row r="14" spans="1:4" ht="15">
      <c r="A14" s="48" t="s">
        <v>693</v>
      </c>
      <c r="B14" s="49" t="s">
        <v>691</v>
      </c>
      <c r="C14" s="39">
        <v>0.0016332331333889759</v>
      </c>
      <c r="D14" s="50">
        <v>0.001630846386841407</v>
      </c>
    </row>
    <row r="15" spans="1:4" ht="15">
      <c r="A15" s="48" t="s">
        <v>694</v>
      </c>
      <c r="B15" s="49" t="s">
        <v>691</v>
      </c>
      <c r="C15" s="39">
        <v>0.0021033957285415965</v>
      </c>
      <c r="D15" s="50">
        <v>0.0021028594970288516</v>
      </c>
    </row>
    <row r="16" spans="1:4" ht="15">
      <c r="A16" s="48" t="s">
        <v>695</v>
      </c>
      <c r="B16" s="49" t="s">
        <v>1010</v>
      </c>
      <c r="C16" s="39">
        <v>0.04311596043239478</v>
      </c>
      <c r="D16" s="50">
        <v>0.04290035709506819</v>
      </c>
    </row>
    <row r="17" spans="1:4" ht="15">
      <c r="A17" s="48" t="s">
        <v>697</v>
      </c>
      <c r="B17" s="49" t="s">
        <v>1011</v>
      </c>
      <c r="C17" s="39">
        <v>0.045077878856277454</v>
      </c>
      <c r="D17" s="50">
        <v>0.04499097853605975</v>
      </c>
    </row>
    <row r="18" spans="1:4" ht="15">
      <c r="A18" s="48" t="s">
        <v>699</v>
      </c>
      <c r="B18" s="49" t="s">
        <v>1012</v>
      </c>
      <c r="C18" s="39">
        <v>0.045986707884617846</v>
      </c>
      <c r="D18" s="50">
        <v>0.045889547900067926</v>
      </c>
    </row>
    <row r="19" spans="1:4" ht="15">
      <c r="A19" s="48" t="s">
        <v>701</v>
      </c>
      <c r="B19" s="49" t="s">
        <v>702</v>
      </c>
      <c r="C19" s="39">
        <v>0.019591477843516225</v>
      </c>
      <c r="D19" s="50">
        <v>0.01939457357126285</v>
      </c>
    </row>
    <row r="20" spans="1:4" ht="15">
      <c r="A20" s="48" t="s">
        <v>703</v>
      </c>
      <c r="B20" s="49" t="s">
        <v>702</v>
      </c>
      <c r="C20" s="39">
        <v>0.037307016339241286</v>
      </c>
      <c r="D20" s="50">
        <v>0.03690644818755683</v>
      </c>
    </row>
    <row r="21" spans="1:4" ht="15">
      <c r="A21" s="48" t="s">
        <v>704</v>
      </c>
      <c r="B21" s="53" t="s">
        <v>702</v>
      </c>
      <c r="C21" s="39">
        <v>0.04966271299246049</v>
      </c>
      <c r="D21" s="50">
        <v>0.04966156001305535</v>
      </c>
    </row>
    <row r="22" spans="1:4" ht="15">
      <c r="A22" s="48" t="s">
        <v>705</v>
      </c>
      <c r="B22" s="49" t="s">
        <v>1013</v>
      </c>
      <c r="C22" s="39">
        <v>0.04547361972160709</v>
      </c>
      <c r="D22" s="50">
        <v>0.04538804845090924</v>
      </c>
    </row>
    <row r="23" spans="1:4" ht="15">
      <c r="A23" s="48" t="s">
        <v>707</v>
      </c>
      <c r="B23" s="49" t="s">
        <v>1014</v>
      </c>
      <c r="C23" s="39">
        <v>0.10757141528914563</v>
      </c>
      <c r="D23" s="50">
        <v>0.10732487202136784</v>
      </c>
    </row>
    <row r="24" spans="1:4" ht="15">
      <c r="A24" s="48" t="s">
        <v>709</v>
      </c>
      <c r="B24" s="49" t="s">
        <v>1015</v>
      </c>
      <c r="C24" s="39">
        <v>0.04828153145113512</v>
      </c>
      <c r="D24" s="50">
        <v>0.048211151123276216</v>
      </c>
    </row>
    <row r="25" spans="1:4" ht="15">
      <c r="A25" s="48" t="s">
        <v>711</v>
      </c>
      <c r="B25" s="49" t="s">
        <v>1016</v>
      </c>
      <c r="C25" s="39">
        <v>0.04629575013112457</v>
      </c>
      <c r="D25" s="50">
        <v>0.04623317273876247</v>
      </c>
    </row>
    <row r="26" spans="1:4" ht="15">
      <c r="A26" s="48" t="s">
        <v>713</v>
      </c>
      <c r="B26" s="49" t="s">
        <v>1017</v>
      </c>
      <c r="C26" s="39">
        <v>0.06408567014318996</v>
      </c>
      <c r="D26" s="50">
        <v>0.06393711503830059</v>
      </c>
    </row>
    <row r="27" spans="1:4" ht="15">
      <c r="A27" s="48" t="s">
        <v>715</v>
      </c>
      <c r="B27" s="49" t="s">
        <v>1018</v>
      </c>
      <c r="C27" s="39">
        <v>0.05034951573427602</v>
      </c>
      <c r="D27" s="50">
        <v>0.05029962194338003</v>
      </c>
    </row>
    <row r="28" spans="1:4" ht="15">
      <c r="A28" s="48" t="s">
        <v>717</v>
      </c>
      <c r="B28" s="49" t="s">
        <v>1019</v>
      </c>
      <c r="C28" s="39">
        <v>0.04629575013112457</v>
      </c>
      <c r="D28" s="50">
        <v>0.04623317273876247</v>
      </c>
    </row>
    <row r="29" spans="1:4" ht="15">
      <c r="A29" s="48" t="s">
        <v>719</v>
      </c>
      <c r="B29" s="49" t="s">
        <v>1020</v>
      </c>
      <c r="C29" s="39">
        <v>0.03957459173562102</v>
      </c>
      <c r="D29" s="50">
        <v>0.039559171667367735</v>
      </c>
    </row>
    <row r="30" spans="1:4" ht="15">
      <c r="A30" s="48" t="s">
        <v>721</v>
      </c>
      <c r="B30" s="49" t="s">
        <v>1021</v>
      </c>
      <c r="C30" s="39">
        <v>0.10577426678361032</v>
      </c>
      <c r="D30" s="50">
        <v>0.10524214912493966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1"/>
      <c r="B1" s="112"/>
      <c r="C1" s="112"/>
      <c r="D1" s="112"/>
    </row>
    <row r="2" spans="1:4" ht="50.1" customHeight="1" thickBot="1">
      <c r="A2" s="99" t="str">
        <f>"INTERVALLES DE MARGE EN VIGUEUR LE "&amp;'OPTIONS - INTERVALLES DE MARGE'!A1</f>
        <v>INTERVALLES DE MARGE EN VIGUEUR LE 29 NOVEMBRE 2021</v>
      </c>
      <c r="B2" s="100"/>
      <c r="C2" s="100"/>
      <c r="D2" s="100"/>
    </row>
    <row r="3" spans="1:4" ht="15">
      <c r="A3" s="113" t="s">
        <v>20</v>
      </c>
      <c r="B3" s="115" t="s">
        <v>21</v>
      </c>
      <c r="C3" s="117" t="s">
        <v>28</v>
      </c>
      <c r="D3" s="119" t="s">
        <v>29</v>
      </c>
    </row>
    <row r="4" spans="1:4" ht="15.75" thickBot="1">
      <c r="A4" s="114"/>
      <c r="B4" s="116"/>
      <c r="C4" s="118"/>
      <c r="D4" s="120"/>
    </row>
    <row r="5" spans="1:4" ht="15">
      <c r="A5" s="37" t="s">
        <v>723</v>
      </c>
      <c r="B5" s="38" t="s">
        <v>942</v>
      </c>
      <c r="C5" s="64">
        <v>0.10639166752082163</v>
      </c>
      <c r="D5" s="40">
        <v>0.10611201312652566</v>
      </c>
    </row>
    <row r="6" spans="1:4" ht="15">
      <c r="A6" s="48" t="s">
        <v>724</v>
      </c>
      <c r="B6" s="49" t="s">
        <v>131</v>
      </c>
      <c r="C6" s="39">
        <v>0.09984463414829178</v>
      </c>
      <c r="D6" s="45">
        <v>0.09947397542056383</v>
      </c>
    </row>
    <row r="7" spans="1:4" ht="15">
      <c r="A7" s="48" t="s">
        <v>725</v>
      </c>
      <c r="B7" s="49" t="s">
        <v>941</v>
      </c>
      <c r="C7" s="39">
        <v>0.12879573846335274</v>
      </c>
      <c r="D7" s="50">
        <v>0.1284694449238462</v>
      </c>
    </row>
    <row r="8" spans="1:4" ht="15">
      <c r="A8" s="48" t="s">
        <v>726</v>
      </c>
      <c r="B8" s="49" t="s">
        <v>63</v>
      </c>
      <c r="C8" s="39">
        <v>0.06819958700439605</v>
      </c>
      <c r="D8" s="50">
        <v>0.06820051311333321</v>
      </c>
    </row>
    <row r="9" spans="1:4" ht="15">
      <c r="A9" s="48" t="s">
        <v>727</v>
      </c>
      <c r="B9" s="49" t="s">
        <v>71</v>
      </c>
      <c r="C9" s="39">
        <v>0.11522974595921759</v>
      </c>
      <c r="D9" s="50">
        <v>0.11478634307932407</v>
      </c>
    </row>
    <row r="10" spans="1:4" ht="15">
      <c r="A10" s="48" t="s">
        <v>728</v>
      </c>
      <c r="B10" s="49" t="s">
        <v>939</v>
      </c>
      <c r="C10" s="39">
        <v>0.11459066954446108</v>
      </c>
      <c r="D10" s="50">
        <v>0.11433035734601171</v>
      </c>
    </row>
    <row r="11" spans="1:4" ht="15">
      <c r="A11" s="48" t="s">
        <v>729</v>
      </c>
      <c r="B11" s="49" t="s">
        <v>91</v>
      </c>
      <c r="C11" s="39">
        <v>0.19919553872068582</v>
      </c>
      <c r="D11" s="50">
        <v>0.19840816219661356</v>
      </c>
    </row>
    <row r="12" spans="1:4" ht="15">
      <c r="A12" s="48" t="s">
        <v>730</v>
      </c>
      <c r="B12" s="49" t="s">
        <v>947</v>
      </c>
      <c r="C12" s="39">
        <v>0.05044662168823299</v>
      </c>
      <c r="D12" s="50">
        <v>0.05038192298468722</v>
      </c>
    </row>
    <row r="13" spans="1:4" ht="15">
      <c r="A13" s="48" t="s">
        <v>731</v>
      </c>
      <c r="B13" s="49" t="s">
        <v>107</v>
      </c>
      <c r="C13" s="39">
        <v>0.13708332294888587</v>
      </c>
      <c r="D13" s="50">
        <v>0.13708221824205538</v>
      </c>
    </row>
    <row r="14" spans="1:4" ht="15">
      <c r="A14" s="48" t="s">
        <v>732</v>
      </c>
      <c r="B14" s="49" t="s">
        <v>948</v>
      </c>
      <c r="C14" s="39">
        <v>0.06444500686585485</v>
      </c>
      <c r="D14" s="50">
        <v>0.06433737550813111</v>
      </c>
    </row>
    <row r="15" spans="1:4" ht="15">
      <c r="A15" s="48" t="s">
        <v>733</v>
      </c>
      <c r="B15" s="49" t="s">
        <v>954</v>
      </c>
      <c r="C15" s="39">
        <v>0.06146895332655372</v>
      </c>
      <c r="D15" s="50">
        <v>0.06136074166044749</v>
      </c>
    </row>
    <row r="16" spans="1:4" ht="15">
      <c r="A16" s="48" t="s">
        <v>734</v>
      </c>
      <c r="B16" s="49" t="s">
        <v>173</v>
      </c>
      <c r="C16" s="39">
        <v>0.15081157576882145</v>
      </c>
      <c r="D16" s="50">
        <v>0.15009888858971535</v>
      </c>
    </row>
    <row r="17" spans="1:4" ht="15">
      <c r="A17" s="48" t="s">
        <v>735</v>
      </c>
      <c r="B17" s="49" t="s">
        <v>139</v>
      </c>
      <c r="C17" s="39">
        <v>0.07470363606774255</v>
      </c>
      <c r="D17" s="50">
        <v>0.0746962943800705</v>
      </c>
    </row>
    <row r="18" spans="1:4" ht="15">
      <c r="A18" s="48" t="s">
        <v>736</v>
      </c>
      <c r="B18" s="49" t="s">
        <v>989</v>
      </c>
      <c r="C18" s="39">
        <v>0.10155478124673813</v>
      </c>
      <c r="D18" s="50">
        <v>0.1012222808641919</v>
      </c>
    </row>
    <row r="19" spans="1:4" ht="15">
      <c r="A19" s="48" t="s">
        <v>737</v>
      </c>
      <c r="B19" s="49" t="s">
        <v>955</v>
      </c>
      <c r="C19" s="39">
        <v>0.06495634291300309</v>
      </c>
      <c r="D19" s="50">
        <v>0.06474448386801683</v>
      </c>
    </row>
    <row r="20" spans="1:4" ht="15">
      <c r="A20" s="48" t="s">
        <v>738</v>
      </c>
      <c r="B20" s="49" t="s">
        <v>956</v>
      </c>
      <c r="C20" s="39">
        <v>0.0752419128376995</v>
      </c>
      <c r="D20" s="50">
        <v>0.07501998404804391</v>
      </c>
    </row>
    <row r="21" spans="1:4" ht="15">
      <c r="A21" s="48" t="s">
        <v>739</v>
      </c>
      <c r="B21" s="49" t="s">
        <v>167</v>
      </c>
      <c r="C21" s="39">
        <v>0.12127794554927283</v>
      </c>
      <c r="D21" s="50">
        <v>0.12074259874982998</v>
      </c>
    </row>
    <row r="22" spans="1:4" ht="15">
      <c r="A22" s="48" t="s">
        <v>740</v>
      </c>
      <c r="B22" s="49" t="s">
        <v>957</v>
      </c>
      <c r="C22" s="39">
        <v>0.06623775192694076</v>
      </c>
      <c r="D22" s="50">
        <v>0.06625136747655501</v>
      </c>
    </row>
    <row r="23" spans="1:4" ht="15">
      <c r="A23" s="48" t="s">
        <v>741</v>
      </c>
      <c r="B23" s="49" t="s">
        <v>157</v>
      </c>
      <c r="C23" s="39">
        <v>0.0772778037092775</v>
      </c>
      <c r="D23" s="50">
        <v>0.07703568703949126</v>
      </c>
    </row>
    <row r="24" spans="1:4" ht="15">
      <c r="A24" s="48" t="s">
        <v>742</v>
      </c>
      <c r="B24" s="49" t="s">
        <v>207</v>
      </c>
      <c r="C24" s="39">
        <v>0.061456650669625267</v>
      </c>
      <c r="D24" s="50">
        <v>0.06145868182562134</v>
      </c>
    </row>
    <row r="25" spans="1:4" ht="15">
      <c r="A25" s="48" t="s">
        <v>743</v>
      </c>
      <c r="B25" s="49" t="s">
        <v>237</v>
      </c>
      <c r="C25" s="39">
        <v>0.06027592754898301</v>
      </c>
      <c r="D25" s="50">
        <v>0.060277904651117285</v>
      </c>
    </row>
    <row r="26" spans="1:4" ht="15">
      <c r="A26" s="48" t="s">
        <v>744</v>
      </c>
      <c r="B26" s="49" t="s">
        <v>225</v>
      </c>
      <c r="C26" s="39">
        <v>0.11171938901807683</v>
      </c>
      <c r="D26" s="50">
        <v>0.11161966157455971</v>
      </c>
    </row>
    <row r="27" spans="1:4" ht="15">
      <c r="A27" s="48" t="s">
        <v>745</v>
      </c>
      <c r="B27" s="49" t="s">
        <v>629</v>
      </c>
      <c r="C27" s="39">
        <v>0.10468526145779372</v>
      </c>
      <c r="D27" s="50">
        <v>0.1041754240308907</v>
      </c>
    </row>
    <row r="28" spans="1:4" ht="15">
      <c r="A28" s="48" t="s">
        <v>746</v>
      </c>
      <c r="B28" s="49" t="s">
        <v>101</v>
      </c>
      <c r="C28" s="39">
        <v>0.10843776024253683</v>
      </c>
      <c r="D28" s="50">
        <v>0.10821393267240183</v>
      </c>
    </row>
    <row r="29" spans="1:4" ht="15">
      <c r="A29" s="48" t="s">
        <v>747</v>
      </c>
      <c r="B29" s="49" t="s">
        <v>231</v>
      </c>
      <c r="C29" s="39">
        <v>0.15054659932601724</v>
      </c>
      <c r="D29" s="50">
        <v>0.15054930290118115</v>
      </c>
    </row>
    <row r="30" spans="1:4" ht="15">
      <c r="A30" s="48" t="s">
        <v>748</v>
      </c>
      <c r="B30" s="49" t="s">
        <v>235</v>
      </c>
      <c r="C30" s="39">
        <v>0.0646141949903786</v>
      </c>
      <c r="D30" s="50">
        <v>0.06461446904416292</v>
      </c>
    </row>
    <row r="31" spans="1:4" ht="15">
      <c r="A31" s="48" t="s">
        <v>749</v>
      </c>
      <c r="B31" s="49" t="s">
        <v>973</v>
      </c>
      <c r="C31" s="39">
        <v>0.1254275637930202</v>
      </c>
      <c r="D31" s="50">
        <v>0.12512998057840133</v>
      </c>
    </row>
    <row r="32" spans="1:4" ht="15">
      <c r="A32" s="48" t="s">
        <v>750</v>
      </c>
      <c r="B32" s="49" t="s">
        <v>583</v>
      </c>
      <c r="C32" s="39">
        <v>0.2073935776237713</v>
      </c>
      <c r="D32" s="50">
        <v>0.20664492921520794</v>
      </c>
    </row>
    <row r="33" spans="1:4" ht="15">
      <c r="A33" s="48" t="s">
        <v>751</v>
      </c>
      <c r="B33" s="49" t="s">
        <v>255</v>
      </c>
      <c r="C33" s="39">
        <v>0.07475040066773674</v>
      </c>
      <c r="D33" s="50">
        <v>0.07460024857497737</v>
      </c>
    </row>
    <row r="34" spans="1:4" ht="15">
      <c r="A34" s="48" t="s">
        <v>752</v>
      </c>
      <c r="B34" s="49" t="s">
        <v>267</v>
      </c>
      <c r="C34" s="39">
        <v>0.04670187034263115</v>
      </c>
      <c r="D34" s="50">
        <v>0.04658468533442811</v>
      </c>
    </row>
    <row r="35" spans="1:4" ht="15">
      <c r="A35" s="48" t="s">
        <v>753</v>
      </c>
      <c r="B35" s="49" t="s">
        <v>259</v>
      </c>
      <c r="C35" s="39">
        <v>0.0911767884591127</v>
      </c>
      <c r="D35" s="50">
        <v>0.09090717491764866</v>
      </c>
    </row>
    <row r="36" spans="1:4" ht="15">
      <c r="A36" s="48" t="s">
        <v>754</v>
      </c>
      <c r="B36" s="49" t="s">
        <v>959</v>
      </c>
      <c r="C36" s="39">
        <v>0.061589522013035004</v>
      </c>
      <c r="D36" s="50">
        <v>0.061688805716625945</v>
      </c>
    </row>
    <row r="37" spans="1:4" ht="15">
      <c r="A37" s="48" t="s">
        <v>755</v>
      </c>
      <c r="B37" s="49" t="s">
        <v>967</v>
      </c>
      <c r="C37" s="39">
        <v>0.06335815045137513</v>
      </c>
      <c r="D37" s="50">
        <v>0.06315033337656137</v>
      </c>
    </row>
    <row r="38" spans="1:4" ht="15">
      <c r="A38" s="48" t="s">
        <v>756</v>
      </c>
      <c r="B38" s="49" t="s">
        <v>960</v>
      </c>
      <c r="C38" s="39">
        <v>0.13090701652544096</v>
      </c>
      <c r="D38" s="50">
        <v>0.13056683750194836</v>
      </c>
    </row>
    <row r="39" spans="1:4" ht="15">
      <c r="A39" s="48" t="s">
        <v>757</v>
      </c>
      <c r="B39" s="49" t="s">
        <v>289</v>
      </c>
      <c r="C39" s="39">
        <v>0.04159281132066718</v>
      </c>
      <c r="D39" s="50">
        <v>0.04158202446352</v>
      </c>
    </row>
    <row r="40" spans="1:4" ht="15">
      <c r="A40" s="48" t="s">
        <v>758</v>
      </c>
      <c r="B40" s="49" t="s">
        <v>295</v>
      </c>
      <c r="C40" s="39">
        <v>0.28871293351891314</v>
      </c>
      <c r="D40" s="50">
        <v>0.2886216312094118</v>
      </c>
    </row>
    <row r="41" spans="1:4" ht="15">
      <c r="A41" s="48" t="s">
        <v>759</v>
      </c>
      <c r="B41" s="49" t="s">
        <v>965</v>
      </c>
      <c r="C41" s="39">
        <v>0.0777655107592023</v>
      </c>
      <c r="D41" s="50">
        <v>0.07757135674636922</v>
      </c>
    </row>
    <row r="42" spans="1:4" ht="15">
      <c r="A42" s="48" t="s">
        <v>760</v>
      </c>
      <c r="B42" s="49" t="s">
        <v>635</v>
      </c>
      <c r="C42" s="39">
        <v>0.04272734466797028</v>
      </c>
      <c r="D42" s="50">
        <v>0.04272293188842273</v>
      </c>
    </row>
    <row r="43" spans="1:4" ht="15">
      <c r="A43" s="48" t="s">
        <v>761</v>
      </c>
      <c r="B43" s="49" t="s">
        <v>966</v>
      </c>
      <c r="C43" s="39">
        <v>0.05620098883536497</v>
      </c>
      <c r="D43" s="50">
        <v>0.05599772319049387</v>
      </c>
    </row>
    <row r="44" spans="1:4" ht="15">
      <c r="A44" s="48" t="s">
        <v>762</v>
      </c>
      <c r="B44" s="49" t="s">
        <v>982</v>
      </c>
      <c r="C44" s="39">
        <v>0.06435841305389056</v>
      </c>
      <c r="D44" s="50">
        <v>0.06423628530972014</v>
      </c>
    </row>
    <row r="45" spans="1:4" ht="15">
      <c r="A45" s="48" t="s">
        <v>763</v>
      </c>
      <c r="B45" s="49" t="s">
        <v>639</v>
      </c>
      <c r="C45" s="39">
        <v>0.042024838851782736</v>
      </c>
      <c r="D45" s="50">
        <v>0.04195118104807863</v>
      </c>
    </row>
    <row r="46" spans="1:4" ht="15">
      <c r="A46" s="48" t="s">
        <v>764</v>
      </c>
      <c r="B46" s="49" t="s">
        <v>495</v>
      </c>
      <c r="C46" s="39">
        <v>0.0794476871030389</v>
      </c>
      <c r="D46" s="50">
        <v>0.07927067246018077</v>
      </c>
    </row>
    <row r="47" spans="1:4" ht="15">
      <c r="A47" s="48" t="s">
        <v>765</v>
      </c>
      <c r="B47" s="49" t="s">
        <v>311</v>
      </c>
      <c r="C47" s="39">
        <v>0.09263718904481356</v>
      </c>
      <c r="D47" s="50">
        <v>0.09256434265904043</v>
      </c>
    </row>
    <row r="48" spans="1:4" ht="15">
      <c r="A48" s="48" t="s">
        <v>766</v>
      </c>
      <c r="B48" s="49" t="s">
        <v>343</v>
      </c>
      <c r="C48" s="39">
        <v>0.15153056119324804</v>
      </c>
      <c r="D48" s="50">
        <v>0.15121273657300882</v>
      </c>
    </row>
    <row r="49" spans="1:4" ht="15">
      <c r="A49" s="48" t="s">
        <v>767</v>
      </c>
      <c r="B49" s="49" t="s">
        <v>339</v>
      </c>
      <c r="C49" s="39">
        <v>0.13713677199108704</v>
      </c>
      <c r="D49" s="50">
        <v>0.13672826766258356</v>
      </c>
    </row>
    <row r="50" spans="1:4" ht="15">
      <c r="A50" s="48" t="s">
        <v>768</v>
      </c>
      <c r="B50" s="49" t="s">
        <v>341</v>
      </c>
      <c r="C50" s="39">
        <v>0.07382170808734081</v>
      </c>
      <c r="D50" s="50">
        <v>0.07382662960408642</v>
      </c>
    </row>
    <row r="51" spans="1:4" ht="15">
      <c r="A51" s="48" t="s">
        <v>769</v>
      </c>
      <c r="B51" s="49" t="s">
        <v>361</v>
      </c>
      <c r="C51" s="39">
        <v>0.10405459122567394</v>
      </c>
      <c r="D51" s="50">
        <v>0.10376218660083232</v>
      </c>
    </row>
    <row r="52" spans="1:4" ht="15">
      <c r="A52" s="48" t="s">
        <v>770</v>
      </c>
      <c r="B52" s="49" t="s">
        <v>988</v>
      </c>
      <c r="C52" s="39">
        <v>0.062023694580610966</v>
      </c>
      <c r="D52" s="50">
        <v>0.0618801357857807</v>
      </c>
    </row>
    <row r="53" spans="1:4" ht="15">
      <c r="A53" s="48" t="s">
        <v>771</v>
      </c>
      <c r="B53" s="49" t="s">
        <v>351</v>
      </c>
      <c r="C53" s="39">
        <v>0.05631948159759479</v>
      </c>
      <c r="D53" s="50">
        <v>0.05628895038974377</v>
      </c>
    </row>
    <row r="54" spans="1:4" ht="15">
      <c r="A54" s="48" t="s">
        <v>772</v>
      </c>
      <c r="B54" s="49" t="s">
        <v>974</v>
      </c>
      <c r="C54" s="39">
        <v>0.1567805825766278</v>
      </c>
      <c r="D54" s="50">
        <v>0.15638983235540588</v>
      </c>
    </row>
    <row r="55" spans="1:4" ht="15">
      <c r="A55" s="48" t="s">
        <v>773</v>
      </c>
      <c r="B55" s="49" t="s">
        <v>233</v>
      </c>
      <c r="C55" s="39">
        <v>0.04153275949587393</v>
      </c>
      <c r="D55" s="50">
        <v>0.041528942427991336</v>
      </c>
    </row>
    <row r="56" spans="1:4" ht="15">
      <c r="A56" s="48" t="s">
        <v>774</v>
      </c>
      <c r="B56" s="49" t="s">
        <v>975</v>
      </c>
      <c r="C56" s="39">
        <v>0.08611883038476426</v>
      </c>
      <c r="D56" s="50">
        <v>0.08585623333766051</v>
      </c>
    </row>
    <row r="57" spans="1:4" ht="15">
      <c r="A57" s="48" t="s">
        <v>775</v>
      </c>
      <c r="B57" s="49" t="s">
        <v>383</v>
      </c>
      <c r="C57" s="39">
        <v>0.09575095267452122</v>
      </c>
      <c r="D57" s="50">
        <v>0.09543667340354503</v>
      </c>
    </row>
    <row r="58" spans="1:4" ht="15">
      <c r="A58" s="48" t="s">
        <v>776</v>
      </c>
      <c r="B58" s="49" t="s">
        <v>301</v>
      </c>
      <c r="C58" s="39">
        <v>0.1688215234417314</v>
      </c>
      <c r="D58" s="50">
        <v>0.16834669143996106</v>
      </c>
    </row>
    <row r="59" spans="1:4" ht="15">
      <c r="A59" s="48" t="s">
        <v>777</v>
      </c>
      <c r="B59" s="49" t="s">
        <v>968</v>
      </c>
      <c r="C59" s="39">
        <v>0.10512664419388518</v>
      </c>
      <c r="D59" s="50">
        <v>0.10468626689573116</v>
      </c>
    </row>
    <row r="60" spans="1:4" ht="15">
      <c r="A60" s="48" t="s">
        <v>778</v>
      </c>
      <c r="B60" s="49" t="s">
        <v>257</v>
      </c>
      <c r="C60" s="39">
        <v>0.17446974146996486</v>
      </c>
      <c r="D60" s="50">
        <v>0.17400154932465112</v>
      </c>
    </row>
    <row r="61" spans="1:4" ht="15">
      <c r="A61" s="48" t="s">
        <v>779</v>
      </c>
      <c r="B61" s="49" t="s">
        <v>976</v>
      </c>
      <c r="C61" s="39">
        <v>0.0538914321826377</v>
      </c>
      <c r="D61" s="50">
        <v>0.053687788003057305</v>
      </c>
    </row>
    <row r="62" spans="1:4" ht="15">
      <c r="A62" s="48" t="s">
        <v>780</v>
      </c>
      <c r="B62" s="49" t="s">
        <v>391</v>
      </c>
      <c r="C62" s="39">
        <v>0.13154608902591344</v>
      </c>
      <c r="D62" s="50">
        <v>0.13112131684949352</v>
      </c>
    </row>
    <row r="63" spans="1:4" ht="15">
      <c r="A63" s="48" t="s">
        <v>781</v>
      </c>
      <c r="B63" s="49" t="s">
        <v>977</v>
      </c>
      <c r="C63" s="39">
        <v>0.06566526172257137</v>
      </c>
      <c r="D63" s="50">
        <v>0.06554113551896762</v>
      </c>
    </row>
    <row r="64" spans="1:4" ht="15">
      <c r="A64" s="48" t="s">
        <v>782</v>
      </c>
      <c r="B64" s="49" t="s">
        <v>269</v>
      </c>
      <c r="C64" s="39">
        <v>0.08369417025463025</v>
      </c>
      <c r="D64" s="50">
        <v>0.08344136568756721</v>
      </c>
    </row>
    <row r="65" spans="1:4" ht="15">
      <c r="A65" s="48" t="s">
        <v>783</v>
      </c>
      <c r="B65" s="49" t="s">
        <v>177</v>
      </c>
      <c r="C65" s="39">
        <v>0.19446204790498073</v>
      </c>
      <c r="D65" s="50">
        <v>0.19446422550486359</v>
      </c>
    </row>
    <row r="66" spans="1:4" ht="15">
      <c r="A66" s="48" t="s">
        <v>784</v>
      </c>
      <c r="B66" s="49" t="s">
        <v>949</v>
      </c>
      <c r="C66" s="39">
        <v>0.05561625452246113</v>
      </c>
      <c r="D66" s="50">
        <v>0.0556302960601847</v>
      </c>
    </row>
    <row r="67" spans="1:4" ht="15">
      <c r="A67" s="48" t="s">
        <v>785</v>
      </c>
      <c r="B67" s="49" t="s">
        <v>517</v>
      </c>
      <c r="C67" s="39">
        <v>0.09157301909004655</v>
      </c>
      <c r="D67" s="50">
        <v>0.09135970500684017</v>
      </c>
    </row>
    <row r="68" spans="1:4" ht="15">
      <c r="A68" s="48" t="s">
        <v>786</v>
      </c>
      <c r="B68" s="49" t="s">
        <v>407</v>
      </c>
      <c r="C68" s="39">
        <v>0.10379109872486414</v>
      </c>
      <c r="D68" s="50">
        <v>0.10354109762141916</v>
      </c>
    </row>
    <row r="69" spans="1:4" ht="15">
      <c r="A69" s="48" t="s">
        <v>787</v>
      </c>
      <c r="B69" s="49" t="s">
        <v>45</v>
      </c>
      <c r="C69" s="39">
        <v>0.29598311418199486</v>
      </c>
      <c r="D69" s="50">
        <v>0.29506981599004456</v>
      </c>
    </row>
    <row r="70" spans="1:4" ht="15">
      <c r="A70" s="48" t="s">
        <v>788</v>
      </c>
      <c r="B70" s="49" t="s">
        <v>951</v>
      </c>
      <c r="C70" s="39">
        <v>0.1543644659287876</v>
      </c>
      <c r="D70" s="50">
        <v>0.1537545926815438</v>
      </c>
    </row>
    <row r="71" spans="1:4" ht="15">
      <c r="A71" s="48" t="s">
        <v>789</v>
      </c>
      <c r="B71" s="49" t="s">
        <v>421</v>
      </c>
      <c r="C71" s="39">
        <v>0.0788390420633924</v>
      </c>
      <c r="D71" s="50">
        <v>0.0786025223492694</v>
      </c>
    </row>
    <row r="72" spans="1:4" ht="15">
      <c r="A72" s="48" t="s">
        <v>790</v>
      </c>
      <c r="B72" s="49" t="s">
        <v>209</v>
      </c>
      <c r="C72" s="39">
        <v>0.10895385173085492</v>
      </c>
      <c r="D72" s="50">
        <v>0.10855669929916338</v>
      </c>
    </row>
    <row r="73" spans="1:4" ht="15">
      <c r="A73" s="48" t="s">
        <v>791</v>
      </c>
      <c r="B73" s="49" t="s">
        <v>427</v>
      </c>
      <c r="C73" s="39">
        <v>0.07114543239394384</v>
      </c>
      <c r="D73" s="50">
        <v>0.07113263477758476</v>
      </c>
    </row>
    <row r="74" spans="1:4" ht="15">
      <c r="A74" s="48" t="s">
        <v>792</v>
      </c>
      <c r="B74" s="49" t="s">
        <v>555</v>
      </c>
      <c r="C74" s="39">
        <v>0.13087638110860988</v>
      </c>
      <c r="D74" s="50">
        <v>0.1304409065828473</v>
      </c>
    </row>
    <row r="75" spans="1:4" ht="15">
      <c r="A75" s="48" t="s">
        <v>793</v>
      </c>
      <c r="B75" s="49" t="s">
        <v>449</v>
      </c>
      <c r="C75" s="39">
        <v>0.11923589720365636</v>
      </c>
      <c r="D75" s="50">
        <v>0.11881736928207552</v>
      </c>
    </row>
    <row r="76" spans="1:4" ht="15">
      <c r="A76" s="48" t="s">
        <v>794</v>
      </c>
      <c r="B76" s="49" t="s">
        <v>613</v>
      </c>
      <c r="C76" s="39">
        <v>0.12843695852915132</v>
      </c>
      <c r="D76" s="50">
        <v>0.12815839249560862</v>
      </c>
    </row>
    <row r="77" spans="1:4" ht="15">
      <c r="A77" s="48" t="s">
        <v>795</v>
      </c>
      <c r="B77" s="49" t="s">
        <v>445</v>
      </c>
      <c r="C77" s="39">
        <v>0.07841332879189271</v>
      </c>
      <c r="D77" s="50">
        <v>0.07803092269680847</v>
      </c>
    </row>
    <row r="78" spans="1:4" ht="15">
      <c r="A78" s="48" t="s">
        <v>796</v>
      </c>
      <c r="B78" s="49" t="s">
        <v>437</v>
      </c>
      <c r="C78" s="39">
        <v>0.13933669055212874</v>
      </c>
      <c r="D78" s="50">
        <v>0.13871408527111162</v>
      </c>
    </row>
    <row r="79" spans="1:4" ht="15">
      <c r="A79" s="48" t="s">
        <v>797</v>
      </c>
      <c r="B79" s="49" t="s">
        <v>980</v>
      </c>
      <c r="C79" s="39">
        <v>0.06264645926167592</v>
      </c>
      <c r="D79" s="50">
        <v>0.06249813245149614</v>
      </c>
    </row>
    <row r="80" spans="1:4" ht="15">
      <c r="A80" s="48" t="s">
        <v>798</v>
      </c>
      <c r="B80" s="49" t="s">
        <v>971</v>
      </c>
      <c r="C80" s="39">
        <v>0.07224004230593513</v>
      </c>
      <c r="D80" s="50">
        <v>0.07199146947838769</v>
      </c>
    </row>
    <row r="81" spans="1:4" ht="15">
      <c r="A81" s="48" t="s">
        <v>799</v>
      </c>
      <c r="B81" s="49" t="s">
        <v>67</v>
      </c>
      <c r="C81" s="39">
        <v>0.08878998873286095</v>
      </c>
      <c r="D81" s="50">
        <v>0.08864952629969429</v>
      </c>
    </row>
    <row r="82" spans="1:4" ht="15">
      <c r="A82" s="48" t="s">
        <v>800</v>
      </c>
      <c r="B82" s="49" t="s">
        <v>459</v>
      </c>
      <c r="C82" s="39">
        <v>0.07386715182454003</v>
      </c>
      <c r="D82" s="50">
        <v>0.07385342125513245</v>
      </c>
    </row>
    <row r="83" spans="1:4" ht="15">
      <c r="A83" s="48" t="s">
        <v>801</v>
      </c>
      <c r="B83" s="49" t="s">
        <v>997</v>
      </c>
      <c r="C83" s="39">
        <v>0.057184913780071955</v>
      </c>
      <c r="D83" s="50">
        <v>0.05688507753913476</v>
      </c>
    </row>
    <row r="84" spans="1:4" ht="15">
      <c r="A84" s="48" t="s">
        <v>802</v>
      </c>
      <c r="B84" s="49" t="s">
        <v>109</v>
      </c>
      <c r="C84" s="39">
        <v>0.08065757883301584</v>
      </c>
      <c r="D84" s="50">
        <v>0.08052924793636139</v>
      </c>
    </row>
    <row r="85" spans="1:4" ht="15">
      <c r="A85" s="48" t="s">
        <v>803</v>
      </c>
      <c r="B85" s="49" t="s">
        <v>561</v>
      </c>
      <c r="C85" s="39">
        <v>0.07588982311749182</v>
      </c>
      <c r="D85" s="50">
        <v>0.0757034068524885</v>
      </c>
    </row>
    <row r="86" spans="1:4" ht="15">
      <c r="A86" s="48" t="s">
        <v>804</v>
      </c>
      <c r="B86" s="49" t="s">
        <v>467</v>
      </c>
      <c r="C86" s="39">
        <v>0.07532419271605477</v>
      </c>
      <c r="D86" s="50">
        <v>0.07533263802009965</v>
      </c>
    </row>
    <row r="87" spans="1:4" ht="15">
      <c r="A87" s="48" t="s">
        <v>805</v>
      </c>
      <c r="B87" s="49" t="s">
        <v>985</v>
      </c>
      <c r="C87" s="39">
        <v>0.05703313007149316</v>
      </c>
      <c r="D87" s="50">
        <v>0.05699622093150965</v>
      </c>
    </row>
    <row r="88" spans="1:4" ht="15">
      <c r="A88" s="48" t="s">
        <v>806</v>
      </c>
      <c r="B88" s="49" t="s">
        <v>479</v>
      </c>
      <c r="C88" s="39">
        <v>0.06326020910342313</v>
      </c>
      <c r="D88" s="50">
        <v>0.06304683843691643</v>
      </c>
    </row>
    <row r="89" spans="1:4" ht="15">
      <c r="A89" s="48" t="s">
        <v>807</v>
      </c>
      <c r="B89" s="49" t="s">
        <v>487</v>
      </c>
      <c r="C89" s="39">
        <v>0.1668824897015127</v>
      </c>
      <c r="D89" s="50">
        <v>0.16644432294200018</v>
      </c>
    </row>
    <row r="90" spans="1:4" ht="15">
      <c r="A90" s="48" t="s">
        <v>808</v>
      </c>
      <c r="B90" s="49" t="s">
        <v>987</v>
      </c>
      <c r="C90" s="39">
        <v>0.08147961582630617</v>
      </c>
      <c r="D90" s="50">
        <v>0.08112078579542578</v>
      </c>
    </row>
    <row r="91" spans="1:4" ht="15">
      <c r="A91" s="48" t="s">
        <v>809</v>
      </c>
      <c r="B91" s="49" t="s">
        <v>283</v>
      </c>
      <c r="C91" s="39">
        <v>0.1516397559521763</v>
      </c>
      <c r="D91" s="50">
        <v>0.15162477959329898</v>
      </c>
    </row>
    <row r="92" spans="1:4" ht="15">
      <c r="A92" s="48" t="s">
        <v>810</v>
      </c>
      <c r="B92" s="49" t="s">
        <v>990</v>
      </c>
      <c r="C92" s="39">
        <v>0.12846020071417744</v>
      </c>
      <c r="D92" s="50">
        <v>0.12792259572541223</v>
      </c>
    </row>
    <row r="93" spans="1:4" ht="15">
      <c r="A93" s="48" t="s">
        <v>811</v>
      </c>
      <c r="B93" s="49" t="s">
        <v>943</v>
      </c>
      <c r="C93" s="39">
        <v>0.07510570471964084</v>
      </c>
      <c r="D93" s="50">
        <v>0.07491408104535327</v>
      </c>
    </row>
    <row r="94" spans="1:4" ht="15">
      <c r="A94" s="48" t="s">
        <v>812</v>
      </c>
      <c r="B94" s="49" t="s">
        <v>531</v>
      </c>
      <c r="C94" s="39">
        <v>0.04307729502239189</v>
      </c>
      <c r="D94" s="50">
        <v>0.043073297998737166</v>
      </c>
    </row>
    <row r="95" spans="1:4" ht="15">
      <c r="A95" s="48" t="s">
        <v>813</v>
      </c>
      <c r="B95" s="49" t="s">
        <v>994</v>
      </c>
      <c r="C95" s="39">
        <v>0.06069996997892399</v>
      </c>
      <c r="D95" s="50">
        <v>0.06058849693705233</v>
      </c>
    </row>
    <row r="96" spans="1:4" ht="15">
      <c r="A96" s="48" t="s">
        <v>814</v>
      </c>
      <c r="B96" s="49" t="s">
        <v>619</v>
      </c>
      <c r="C96" s="39">
        <v>0.12444599066630505</v>
      </c>
      <c r="D96" s="50">
        <v>0.1241072262058788</v>
      </c>
    </row>
    <row r="97" spans="1:4" ht="15">
      <c r="A97" s="48" t="s">
        <v>815</v>
      </c>
      <c r="B97" s="49" t="s">
        <v>545</v>
      </c>
      <c r="C97" s="39">
        <v>0.11412911225467685</v>
      </c>
      <c r="D97" s="50">
        <v>0.11396227411938437</v>
      </c>
    </row>
    <row r="98" spans="1:4" ht="15">
      <c r="A98" s="48" t="s">
        <v>816</v>
      </c>
      <c r="B98" s="49" t="s">
        <v>543</v>
      </c>
      <c r="C98" s="39">
        <v>0.18101398567478494</v>
      </c>
      <c r="D98" s="50">
        <v>0.1805407578290103</v>
      </c>
    </row>
    <row r="99" spans="1:4" ht="15">
      <c r="A99" s="48" t="s">
        <v>817</v>
      </c>
      <c r="B99" s="49" t="s">
        <v>49</v>
      </c>
      <c r="C99" s="39">
        <v>0.055497106858653264</v>
      </c>
      <c r="D99" s="50">
        <v>0.05549432743888423</v>
      </c>
    </row>
    <row r="100" spans="1:4" ht="15">
      <c r="A100" s="48" t="s">
        <v>818</v>
      </c>
      <c r="B100" s="49" t="s">
        <v>189</v>
      </c>
      <c r="C100" s="39">
        <v>0.05347161902478809</v>
      </c>
      <c r="D100" s="50">
        <v>0.05332808240267156</v>
      </c>
    </row>
    <row r="101" spans="1:4" ht="15">
      <c r="A101" s="48" t="s">
        <v>819</v>
      </c>
      <c r="B101" s="49" t="s">
        <v>193</v>
      </c>
      <c r="C101" s="39">
        <v>0.1611621372955268</v>
      </c>
      <c r="D101" s="50">
        <v>0.16052018793517048</v>
      </c>
    </row>
    <row r="102" spans="1:4" ht="15">
      <c r="A102" s="48" t="s">
        <v>820</v>
      </c>
      <c r="B102" s="49" t="s">
        <v>183</v>
      </c>
      <c r="C102" s="39">
        <v>0.09028228622490667</v>
      </c>
      <c r="D102" s="50">
        <v>0.09028196853595426</v>
      </c>
    </row>
    <row r="103" spans="1:4" ht="15">
      <c r="A103" s="48" t="s">
        <v>821</v>
      </c>
      <c r="B103" s="49" t="s">
        <v>581</v>
      </c>
      <c r="C103" s="39">
        <v>0.15856301472584355</v>
      </c>
      <c r="D103" s="50">
        <v>0.15772802904967295</v>
      </c>
    </row>
    <row r="104" spans="1:4" ht="15">
      <c r="A104" s="48" t="s">
        <v>822</v>
      </c>
      <c r="B104" s="49" t="s">
        <v>429</v>
      </c>
      <c r="C104" s="39">
        <v>0.18943181456747682</v>
      </c>
      <c r="D104" s="50">
        <v>0.1889220758020868</v>
      </c>
    </row>
    <row r="105" spans="1:4" ht="15">
      <c r="A105" s="48" t="s">
        <v>823</v>
      </c>
      <c r="B105" s="49" t="s">
        <v>43</v>
      </c>
      <c r="C105" s="39">
        <v>0.15239836121536204</v>
      </c>
      <c r="D105" s="50">
        <v>0.1519924416717689</v>
      </c>
    </row>
    <row r="106" spans="1:4" ht="15">
      <c r="A106" s="48" t="s">
        <v>824</v>
      </c>
      <c r="B106" s="49" t="s">
        <v>599</v>
      </c>
      <c r="C106" s="39">
        <v>0.07248436449517662</v>
      </c>
      <c r="D106" s="50">
        <v>0.0723545144005345</v>
      </c>
    </row>
    <row r="107" spans="1:4" ht="15">
      <c r="A107" s="48" t="s">
        <v>825</v>
      </c>
      <c r="B107" s="49" t="s">
        <v>605</v>
      </c>
      <c r="C107" s="39">
        <v>0.21754658464587273</v>
      </c>
      <c r="D107" s="50">
        <v>0.21693069236631457</v>
      </c>
    </row>
    <row r="108" spans="1:4" ht="15">
      <c r="A108" s="48" t="s">
        <v>826</v>
      </c>
      <c r="B108" s="49" t="s">
        <v>609</v>
      </c>
      <c r="C108" s="39">
        <v>0.11869898405407012</v>
      </c>
      <c r="D108" s="50">
        <v>0.11842864644837225</v>
      </c>
    </row>
    <row r="109" spans="1:4" ht="15">
      <c r="A109" s="48" t="s">
        <v>827</v>
      </c>
      <c r="B109" s="49" t="s">
        <v>287</v>
      </c>
      <c r="C109" s="39">
        <v>0.0624148967045782</v>
      </c>
      <c r="D109" s="50">
        <v>0.062282508833096085</v>
      </c>
    </row>
    <row r="110" spans="1:4" ht="15">
      <c r="A110" s="48" t="s">
        <v>828</v>
      </c>
      <c r="B110" s="49" t="s">
        <v>1001</v>
      </c>
      <c r="C110" s="39">
        <v>0.05862828717230976</v>
      </c>
      <c r="D110" s="50">
        <v>0.058465686274761695</v>
      </c>
    </row>
    <row r="111" spans="1:4" ht="15">
      <c r="A111" s="48" t="s">
        <v>829</v>
      </c>
      <c r="B111" s="49" t="s">
        <v>601</v>
      </c>
      <c r="C111" s="39">
        <v>0.22239295377622104</v>
      </c>
      <c r="D111" s="50">
        <v>0.221911913706137</v>
      </c>
    </row>
    <row r="112" spans="1:4" ht="15">
      <c r="A112" s="48" t="s">
        <v>830</v>
      </c>
      <c r="B112" s="49" t="s">
        <v>625</v>
      </c>
      <c r="C112" s="39">
        <v>0.013891839121621237</v>
      </c>
      <c r="D112" s="50">
        <v>0.013891581052692599</v>
      </c>
    </row>
    <row r="113" spans="1:4" ht="15">
      <c r="A113" s="48" t="s">
        <v>831</v>
      </c>
      <c r="B113" s="49" t="s">
        <v>641</v>
      </c>
      <c r="C113" s="39">
        <v>0.0499918162834493</v>
      </c>
      <c r="D113" s="50">
        <v>0.049885573236386656</v>
      </c>
    </row>
    <row r="114" spans="1:4" ht="15">
      <c r="A114" s="48" t="s">
        <v>832</v>
      </c>
      <c r="B114" s="49" t="s">
        <v>633</v>
      </c>
      <c r="C114" s="39">
        <v>0.09987476227406214</v>
      </c>
      <c r="D114" s="50">
        <v>0.09961453126785975</v>
      </c>
    </row>
    <row r="115" spans="1:4" ht="15">
      <c r="A115" s="48" t="s">
        <v>833</v>
      </c>
      <c r="B115" s="49" t="s">
        <v>953</v>
      </c>
      <c r="C115" s="39">
        <v>0.08600557878361732</v>
      </c>
      <c r="D115" s="50">
        <v>0.08601248799974406</v>
      </c>
    </row>
    <row r="116" spans="1:4" ht="15">
      <c r="A116" s="48" t="s">
        <v>834</v>
      </c>
      <c r="B116" s="49" t="s">
        <v>631</v>
      </c>
      <c r="C116" s="39">
        <v>0.04600569849252391</v>
      </c>
      <c r="D116" s="50">
        <v>0.04595177501543404</v>
      </c>
    </row>
    <row r="117" spans="1:4" ht="15">
      <c r="A117" s="48" t="s">
        <v>835</v>
      </c>
      <c r="B117" s="49" t="s">
        <v>964</v>
      </c>
      <c r="C117" s="39">
        <v>0.04565341123032084</v>
      </c>
      <c r="D117" s="50">
        <v>0.045579572566007816</v>
      </c>
    </row>
    <row r="118" spans="1:4" ht="15">
      <c r="A118" s="48" t="s">
        <v>836</v>
      </c>
      <c r="B118" s="49" t="s">
        <v>649</v>
      </c>
      <c r="C118" s="39">
        <v>0.1326360833064713</v>
      </c>
      <c r="D118" s="50">
        <v>0.13264448754249936</v>
      </c>
    </row>
    <row r="119" spans="1:4" ht="15">
      <c r="A119" s="48" t="s">
        <v>837</v>
      </c>
      <c r="B119" s="49" t="s">
        <v>1004</v>
      </c>
      <c r="C119" s="39">
        <v>0.04887508340435601</v>
      </c>
      <c r="D119" s="50">
        <v>0.04881586100987104</v>
      </c>
    </row>
    <row r="120" spans="1:4" ht="15">
      <c r="A120" s="48" t="s">
        <v>838</v>
      </c>
      <c r="B120" s="49" t="s">
        <v>950</v>
      </c>
      <c r="C120" s="39">
        <v>0.05944500896041575</v>
      </c>
      <c r="D120" s="50">
        <v>0.05944067671685335</v>
      </c>
    </row>
    <row r="121" spans="1:4" ht="15">
      <c r="A121" s="48" t="s">
        <v>839</v>
      </c>
      <c r="B121" s="49" t="s">
        <v>1003</v>
      </c>
      <c r="C121" s="39">
        <v>0.045758227918568935</v>
      </c>
      <c r="D121" s="50">
        <v>0.04566854922044317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29 NOVEMBRE 2021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35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1">
        <v>1</v>
      </c>
      <c r="C5" s="6" t="s">
        <v>840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2"/>
      <c r="C6" s="7" t="s">
        <v>841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4">
        <v>2</v>
      </c>
      <c r="C7" s="8" t="s">
        <v>842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2"/>
      <c r="C8" s="7" t="s">
        <v>843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4">
        <v>3</v>
      </c>
      <c r="C9" s="8" t="s">
        <v>844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845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846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2"/>
      <c r="C12" s="7" t="s">
        <v>847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4">
        <v>4</v>
      </c>
      <c r="C13" s="9" t="s">
        <v>848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849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850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2"/>
      <c r="C16" s="7" t="s">
        <v>851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29 NOVEMBRE 2021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854</v>
      </c>
      <c r="C23" s="13">
        <v>179</v>
      </c>
      <c r="D23" s="13">
        <v>178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855</v>
      </c>
      <c r="C24" s="13">
        <v>167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856</v>
      </c>
      <c r="C25" s="13">
        <v>149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857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858</v>
      </c>
      <c r="C27" s="13">
        <v>24</v>
      </c>
      <c r="D27" s="13">
        <v>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859</v>
      </c>
      <c r="C28" s="13">
        <v>26</v>
      </c>
      <c r="D28" s="13">
        <v>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860</v>
      </c>
      <c r="C29" s="13">
        <v>179</v>
      </c>
      <c r="D29" s="13">
        <v>179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861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29 NOVEMBRE 2021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0" t="s">
        <v>7</v>
      </c>
      <c r="C33" s="132" t="s">
        <v>8</v>
      </c>
      <c r="D33" s="132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1"/>
      <c r="C34" s="133"/>
      <c r="D34" s="13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862</v>
      </c>
      <c r="C35" s="19">
        <v>134</v>
      </c>
      <c r="D35" s="19">
        <v>133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863</v>
      </c>
      <c r="C36" s="19">
        <v>145</v>
      </c>
      <c r="D36" s="19">
        <v>144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864</v>
      </c>
      <c r="C37" s="19">
        <v>312</v>
      </c>
      <c r="D37" s="19">
        <v>310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865</v>
      </c>
      <c r="C38" s="19">
        <v>237</v>
      </c>
      <c r="D38" s="19">
        <v>236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866</v>
      </c>
      <c r="C39" s="19">
        <v>72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867</v>
      </c>
      <c r="C40" s="19">
        <v>54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868</v>
      </c>
      <c r="C41" s="19">
        <v>86</v>
      </c>
      <c r="D41" s="19">
        <v>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869</v>
      </c>
      <c r="C42" s="20">
        <v>16</v>
      </c>
      <c r="D42" s="20">
        <v>18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29 NOVEMBRE 2021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0" t="s">
        <v>7</v>
      </c>
      <c r="C45" s="132" t="s">
        <v>8</v>
      </c>
      <c r="D45" s="132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1"/>
      <c r="C46" s="133"/>
      <c r="D46" s="13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870</v>
      </c>
      <c r="C47" s="19">
        <v>420</v>
      </c>
      <c r="D47" s="19">
        <v>418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871</v>
      </c>
      <c r="C48" s="19">
        <v>356</v>
      </c>
      <c r="D48" s="19">
        <v>354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872</v>
      </c>
      <c r="C49" s="19">
        <v>303</v>
      </c>
      <c r="D49" s="19">
        <v>303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873</v>
      </c>
      <c r="C50" s="19">
        <v>151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874</v>
      </c>
      <c r="C51" s="19">
        <v>158</v>
      </c>
      <c r="D51" s="19">
        <v>159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875</v>
      </c>
      <c r="C52" s="20">
        <v>211</v>
      </c>
      <c r="D52" s="20">
        <v>212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29 NOVEMBRE 2021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0" t="s">
        <v>7</v>
      </c>
      <c r="C55" s="132" t="s">
        <v>8</v>
      </c>
      <c r="D55" s="132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1"/>
      <c r="C56" s="133"/>
      <c r="D56" s="13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876</v>
      </c>
      <c r="C57" s="19">
        <v>443</v>
      </c>
      <c r="D57" s="19">
        <v>443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877</v>
      </c>
      <c r="C58" s="19">
        <v>246</v>
      </c>
      <c r="D58" s="19">
        <v>247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878</v>
      </c>
      <c r="C59" s="19">
        <v>264</v>
      </c>
      <c r="D59" s="19">
        <v>265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879</v>
      </c>
      <c r="C60" s="20">
        <v>236</v>
      </c>
      <c r="D60" s="20">
        <v>237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29 NOVEMBRE 2021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0" t="s">
        <v>0</v>
      </c>
      <c r="B63" s="139">
        <v>1</v>
      </c>
      <c r="C63" s="139">
        <v>2</v>
      </c>
      <c r="D63" s="139">
        <v>3</v>
      </c>
      <c r="E63" s="13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1"/>
      <c r="B64" s="140"/>
      <c r="C64" s="140">
        <v>2</v>
      </c>
      <c r="D64" s="140">
        <v>3</v>
      </c>
      <c r="E64" s="14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213</v>
      </c>
      <c r="C65" s="24">
        <v>213</v>
      </c>
      <c r="D65" s="25">
        <v>228</v>
      </c>
      <c r="E65" s="26">
        <v>372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463</v>
      </c>
      <c r="E66" s="30">
        <v>492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388</v>
      </c>
      <c r="E67" s="30">
        <v>451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CORRA EN VIGUEUR LE "&amp;'OPTIONS - INTERVALLES DE MARGE'!A1</f>
        <v>GROUPEMENT DES CORRA EN VIGUEUR LE 29 NOVEMBRE 2021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35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1">
        <v>1</v>
      </c>
      <c r="C5" s="6" t="s">
        <v>880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2"/>
      <c r="C6" s="7" t="s">
        <v>881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>
        <v>2</v>
      </c>
      <c r="C7" s="8" t="s">
        <v>882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2"/>
      <c r="C8" s="7" t="s">
        <v>883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4">
        <v>3</v>
      </c>
      <c r="C9" s="8" t="s">
        <v>884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885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886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2"/>
      <c r="C12" s="7" t="s">
        <v>887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4">
        <v>4</v>
      </c>
      <c r="C13" s="9" t="s">
        <v>888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889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890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2"/>
      <c r="C16" s="7" t="s">
        <v>891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29 NOVEMBRE 2021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892</v>
      </c>
      <c r="C21" s="12">
        <v>87</v>
      </c>
      <c r="D21" s="12">
        <v>88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893</v>
      </c>
      <c r="C22" s="13">
        <v>172</v>
      </c>
      <c r="D22" s="13">
        <v>173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894</v>
      </c>
      <c r="C23" s="13">
        <v>298</v>
      </c>
      <c r="D23" s="13">
        <v>298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895</v>
      </c>
      <c r="C24" s="13">
        <v>198</v>
      </c>
      <c r="D24" s="13">
        <v>198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896</v>
      </c>
      <c r="C25" s="13">
        <v>141</v>
      </c>
      <c r="D25" s="13">
        <v>140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897</v>
      </c>
      <c r="C26" s="13">
        <v>141</v>
      </c>
      <c r="D26" s="13">
        <v>140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898</v>
      </c>
      <c r="C27" s="13">
        <v>25</v>
      </c>
      <c r="D27" s="13">
        <v>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899</v>
      </c>
      <c r="C28" s="13">
        <v>25</v>
      </c>
      <c r="D28" s="13">
        <v>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900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901</v>
      </c>
      <c r="C30" s="14">
        <v>168</v>
      </c>
      <c r="D30" s="14">
        <v>168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29 NOVEMBRE 2021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0" t="s">
        <v>7</v>
      </c>
      <c r="C33" s="132" t="s">
        <v>8</v>
      </c>
      <c r="D33" s="132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1"/>
      <c r="C34" s="133"/>
      <c r="D34" s="13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902</v>
      </c>
      <c r="C35" s="19">
        <v>201</v>
      </c>
      <c r="D35" s="19">
        <v>202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903</v>
      </c>
      <c r="C36" s="19">
        <v>166</v>
      </c>
      <c r="D36" s="19">
        <v>167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904</v>
      </c>
      <c r="C37" s="19">
        <v>332</v>
      </c>
      <c r="D37" s="19">
        <v>332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905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906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907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908</v>
      </c>
      <c r="C41" s="19">
        <v>25</v>
      </c>
      <c r="D41" s="19">
        <v>24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909</v>
      </c>
      <c r="C42" s="20">
        <v>25</v>
      </c>
      <c r="D42" s="20">
        <v>24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29 NOVEMBRE 2021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0" t="s">
        <v>7</v>
      </c>
      <c r="C45" s="132" t="s">
        <v>8</v>
      </c>
      <c r="D45" s="132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1"/>
      <c r="C46" s="133"/>
      <c r="D46" s="13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910</v>
      </c>
      <c r="C47" s="19">
        <v>231</v>
      </c>
      <c r="D47" s="19">
        <v>232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911</v>
      </c>
      <c r="C48" s="19">
        <v>178</v>
      </c>
      <c r="D48" s="19">
        <v>179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912</v>
      </c>
      <c r="C49" s="19">
        <v>190</v>
      </c>
      <c r="D49" s="19">
        <v>189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913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914</v>
      </c>
      <c r="C51" s="19">
        <v>160</v>
      </c>
      <c r="D51" s="19">
        <v>160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915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29 NOVEMBRE 2021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0" t="s">
        <v>7</v>
      </c>
      <c r="C55" s="132" t="s">
        <v>8</v>
      </c>
      <c r="D55" s="132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1"/>
      <c r="C56" s="133"/>
      <c r="D56" s="13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916</v>
      </c>
      <c r="C57" s="19">
        <v>364</v>
      </c>
      <c r="D57" s="19">
        <v>365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917</v>
      </c>
      <c r="C58" s="19">
        <v>279</v>
      </c>
      <c r="D58" s="19">
        <v>279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918</v>
      </c>
      <c r="C59" s="19">
        <v>208</v>
      </c>
      <c r="D59" s="19">
        <v>208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919</v>
      </c>
      <c r="C60" s="20">
        <v>193</v>
      </c>
      <c r="D60" s="20">
        <v>193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29 NOVEMBRE 2021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0" t="s">
        <v>0</v>
      </c>
      <c r="B63" s="139">
        <v>1</v>
      </c>
      <c r="C63" s="139">
        <v>2</v>
      </c>
      <c r="D63" s="139">
        <v>3</v>
      </c>
      <c r="E63" s="13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1"/>
      <c r="B64" s="140"/>
      <c r="C64" s="140">
        <v>2</v>
      </c>
      <c r="D64" s="140">
        <v>3</v>
      </c>
      <c r="E64" s="14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176</v>
      </c>
      <c r="C65" s="24">
        <v>209</v>
      </c>
      <c r="D65" s="25">
        <v>211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218</v>
      </c>
      <c r="D66" s="29">
        <v>259</v>
      </c>
      <c r="E66" s="30">
        <v>267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197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29 NOVEMBRE 2021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36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921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>
        <v>3</v>
      </c>
      <c r="C7" s="8" t="s">
        <v>922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2"/>
      <c r="C9" s="7" t="s">
        <v>924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29 NOVEMBRE 2021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0" t="s">
        <v>0</v>
      </c>
      <c r="B12" s="139">
        <v>1</v>
      </c>
      <c r="C12" s="139">
        <v>2</v>
      </c>
      <c r="D12" s="132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1"/>
      <c r="B13" s="140"/>
      <c r="C13" s="140">
        <v>2</v>
      </c>
      <c r="D13" s="14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107</v>
      </c>
      <c r="D14" s="26">
        <v>88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29 NOVEMBRE 2021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36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4">
        <v>1</v>
      </c>
      <c r="C5" s="8" t="s">
        <v>925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2"/>
      <c r="C8" s="7" t="s">
        <v>928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4">
        <v>2</v>
      </c>
      <c r="C9" s="8" t="s">
        <v>929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2"/>
      <c r="C10" s="7" t="s">
        <v>930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4">
        <v>3</v>
      </c>
      <c r="C11" s="8" t="s">
        <v>931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2"/>
      <c r="C12" s="7" t="s">
        <v>932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29 NOVEMBRE 2021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0" t="s">
        <v>0</v>
      </c>
      <c r="B15" s="142">
        <v>1</v>
      </c>
      <c r="C15" s="142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1"/>
      <c r="B16" s="143"/>
      <c r="C16" s="143">
        <v>2</v>
      </c>
      <c r="D16" s="144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1464</v>
      </c>
      <c r="D17" s="26">
        <v>1823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513</v>
      </c>
      <c r="D18" s="30">
        <v>1352</v>
      </c>
      <c r="E18" s="3"/>
    </row>
    <row r="19" spans="1:5" ht="15" customHeight="1" thickBot="1">
      <c r="A19" s="32">
        <v>3</v>
      </c>
      <c r="B19" s="33"/>
      <c r="C19" s="34"/>
      <c r="D19" s="36">
        <v>569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0"/>
      <c r="B1" s="171"/>
      <c r="C1" s="171"/>
      <c r="D1" s="172"/>
    </row>
    <row r="2" spans="1:4" ht="50.1" customHeight="1" thickBot="1">
      <c r="A2" s="155" t="str">
        <f>"IMPUTATIONS POUR POSITION MIXTE INTRA-MARCHANDISES INTERMENSUELLE EN VIGUEUR LE "&amp;'OPTIONS - INTERVALLES DE MARGE'!A1</f>
        <v>IMPUTATIONS POUR POSITION MIXTE INTRA-MARCHANDISES INTERMENSUELLE EN VIGUEUR LE 29 NOVEMBRE 2021</v>
      </c>
      <c r="B2" s="156"/>
      <c r="C2" s="156"/>
      <c r="D2" s="157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684</v>
      </c>
      <c r="B5" s="66" t="s">
        <v>1007</v>
      </c>
      <c r="C5" s="67">
        <v>450</v>
      </c>
      <c r="D5" s="68">
        <v>450</v>
      </c>
    </row>
    <row r="6" spans="1:4" ht="15">
      <c r="A6" s="65" t="s">
        <v>686</v>
      </c>
      <c r="B6" s="66" t="s">
        <v>1008</v>
      </c>
      <c r="C6" s="67">
        <v>450</v>
      </c>
      <c r="D6" s="68">
        <v>450</v>
      </c>
    </row>
    <row r="7" spans="1:4" ht="15">
      <c r="A7" s="65" t="s">
        <v>688</v>
      </c>
      <c r="B7" s="66" t="s">
        <v>1009</v>
      </c>
      <c r="C7" s="67">
        <v>225</v>
      </c>
      <c r="D7" s="68">
        <v>225</v>
      </c>
    </row>
    <row r="8" spans="1:4" ht="15">
      <c r="A8" s="65" t="s">
        <v>695</v>
      </c>
      <c r="B8" s="66" t="s">
        <v>1010</v>
      </c>
      <c r="C8" s="67">
        <v>450</v>
      </c>
      <c r="D8" s="68">
        <v>450</v>
      </c>
    </row>
    <row r="9" spans="1:4" ht="15">
      <c r="A9" s="65" t="s">
        <v>697</v>
      </c>
      <c r="B9" s="66" t="s">
        <v>1011</v>
      </c>
      <c r="C9" s="67">
        <v>200</v>
      </c>
      <c r="D9" s="68">
        <v>200</v>
      </c>
    </row>
    <row r="10" spans="1:4" ht="15">
      <c r="A10" s="63" t="s">
        <v>699</v>
      </c>
      <c r="B10" s="49" t="s">
        <v>1012</v>
      </c>
      <c r="C10" s="67">
        <v>200</v>
      </c>
      <c r="D10" s="68">
        <v>200</v>
      </c>
    </row>
    <row r="11" spans="1:4" ht="15">
      <c r="A11" s="65" t="s">
        <v>705</v>
      </c>
      <c r="B11" s="66" t="s">
        <v>1013</v>
      </c>
      <c r="C11" s="67">
        <v>125</v>
      </c>
      <c r="D11" s="68">
        <v>125</v>
      </c>
    </row>
    <row r="12" spans="1:4" ht="15">
      <c r="A12" s="65" t="s">
        <v>707</v>
      </c>
      <c r="B12" s="66" t="s">
        <v>1014</v>
      </c>
      <c r="C12" s="67">
        <v>100</v>
      </c>
      <c r="D12" s="68">
        <v>100</v>
      </c>
    </row>
    <row r="13" spans="1:4" ht="15">
      <c r="A13" s="65" t="s">
        <v>709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1017</v>
      </c>
      <c r="C14" s="67">
        <v>100</v>
      </c>
      <c r="D14" s="68">
        <v>100</v>
      </c>
    </row>
    <row r="15" spans="1:4" ht="15">
      <c r="A15" s="65" t="s">
        <v>715</v>
      </c>
      <c r="B15" s="69" t="s">
        <v>1018</v>
      </c>
      <c r="C15" s="67">
        <v>100</v>
      </c>
      <c r="D15" s="68">
        <v>100</v>
      </c>
    </row>
    <row r="16" spans="1:4" ht="15">
      <c r="A16" s="65" t="s">
        <v>717</v>
      </c>
      <c r="B16" s="69" t="s">
        <v>1019</v>
      </c>
      <c r="C16" s="67">
        <v>125</v>
      </c>
      <c r="D16" s="68">
        <v>125</v>
      </c>
    </row>
    <row r="17" spans="1:4" ht="15">
      <c r="A17" s="65" t="s">
        <v>719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721</v>
      </c>
      <c r="B18" s="69" t="s">
        <v>1021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5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29 NOVEMBRE 2021</v>
      </c>
      <c r="B30" s="156"/>
      <c r="C30" s="156"/>
      <c r="D30" s="157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723</v>
      </c>
      <c r="B33" s="69" t="s">
        <v>942</v>
      </c>
      <c r="C33" s="67">
        <v>75</v>
      </c>
      <c r="D33" s="68">
        <v>75</v>
      </c>
    </row>
    <row r="34" spans="1:4" ht="15">
      <c r="A34" s="65" t="s">
        <v>724</v>
      </c>
      <c r="B34" s="69" t="s">
        <v>131</v>
      </c>
      <c r="C34" s="67">
        <v>75</v>
      </c>
      <c r="D34" s="68">
        <v>75</v>
      </c>
    </row>
    <row r="35" spans="1:4" ht="15">
      <c r="A35" s="65" t="s">
        <v>725</v>
      </c>
      <c r="B35" s="69" t="s">
        <v>941</v>
      </c>
      <c r="C35" s="67">
        <v>75</v>
      </c>
      <c r="D35" s="68">
        <v>75</v>
      </c>
    </row>
    <row r="36" spans="1:4" ht="15">
      <c r="A36" s="65" t="s">
        <v>726</v>
      </c>
      <c r="B36" s="69" t="s">
        <v>63</v>
      </c>
      <c r="C36" s="67">
        <v>75</v>
      </c>
      <c r="D36" s="68">
        <v>75</v>
      </c>
    </row>
    <row r="37" spans="1:4" ht="15">
      <c r="A37" s="65" t="s">
        <v>727</v>
      </c>
      <c r="B37" s="69" t="s">
        <v>71</v>
      </c>
      <c r="C37" s="67">
        <v>75</v>
      </c>
      <c r="D37" s="68">
        <v>75</v>
      </c>
    </row>
    <row r="38" spans="1:4" ht="15">
      <c r="A38" s="65" t="s">
        <v>728</v>
      </c>
      <c r="B38" s="69" t="s">
        <v>939</v>
      </c>
      <c r="C38" s="67">
        <v>75</v>
      </c>
      <c r="D38" s="68">
        <v>75</v>
      </c>
    </row>
    <row r="39" spans="1:4" ht="15">
      <c r="A39" s="65" t="s">
        <v>729</v>
      </c>
      <c r="B39" s="69" t="s">
        <v>91</v>
      </c>
      <c r="C39" s="67">
        <v>75</v>
      </c>
      <c r="D39" s="68">
        <v>75</v>
      </c>
    </row>
    <row r="40" spans="1:4" ht="15">
      <c r="A40" s="65" t="s">
        <v>730</v>
      </c>
      <c r="B40" s="69" t="s">
        <v>947</v>
      </c>
      <c r="C40" s="67">
        <v>75</v>
      </c>
      <c r="D40" s="68">
        <v>75</v>
      </c>
    </row>
    <row r="41" spans="1:4" ht="15">
      <c r="A41" s="65" t="s">
        <v>731</v>
      </c>
      <c r="B41" s="69" t="s">
        <v>107</v>
      </c>
      <c r="C41" s="67">
        <v>75</v>
      </c>
      <c r="D41" s="68">
        <v>75</v>
      </c>
    </row>
    <row r="42" spans="1:4" ht="15">
      <c r="A42" s="65" t="s">
        <v>732</v>
      </c>
      <c r="B42" s="69" t="s">
        <v>948</v>
      </c>
      <c r="C42" s="67">
        <v>75</v>
      </c>
      <c r="D42" s="68">
        <v>75</v>
      </c>
    </row>
    <row r="43" spans="1:4" ht="15">
      <c r="A43" s="65" t="s">
        <v>733</v>
      </c>
      <c r="B43" s="69" t="s">
        <v>954</v>
      </c>
      <c r="C43" s="67">
        <v>75</v>
      </c>
      <c r="D43" s="68">
        <v>75</v>
      </c>
    </row>
    <row r="44" spans="1:4" ht="15">
      <c r="A44" s="65" t="s">
        <v>734</v>
      </c>
      <c r="B44" s="69" t="s">
        <v>173</v>
      </c>
      <c r="C44" s="67">
        <v>75</v>
      </c>
      <c r="D44" s="68">
        <v>75</v>
      </c>
    </row>
    <row r="45" spans="1:4" ht="15">
      <c r="A45" s="65" t="s">
        <v>735</v>
      </c>
      <c r="B45" s="69" t="s">
        <v>139</v>
      </c>
      <c r="C45" s="67">
        <v>75</v>
      </c>
      <c r="D45" s="68">
        <v>75</v>
      </c>
    </row>
    <row r="46" spans="1:4" ht="15">
      <c r="A46" s="65" t="s">
        <v>736</v>
      </c>
      <c r="B46" s="69" t="s">
        <v>989</v>
      </c>
      <c r="C46" s="67">
        <v>75</v>
      </c>
      <c r="D46" s="68">
        <v>75</v>
      </c>
    </row>
    <row r="47" spans="1:4" ht="15">
      <c r="A47" s="65" t="s">
        <v>737</v>
      </c>
      <c r="B47" s="69" t="s">
        <v>955</v>
      </c>
      <c r="C47" s="67">
        <v>75</v>
      </c>
      <c r="D47" s="68">
        <v>75</v>
      </c>
    </row>
    <row r="48" spans="1:4" ht="15">
      <c r="A48" s="65" t="s">
        <v>738</v>
      </c>
      <c r="B48" s="69" t="s">
        <v>956</v>
      </c>
      <c r="C48" s="67">
        <v>75</v>
      </c>
      <c r="D48" s="68">
        <v>75</v>
      </c>
    </row>
    <row r="49" spans="1:4" ht="15">
      <c r="A49" s="65" t="s">
        <v>739</v>
      </c>
      <c r="B49" s="69" t="s">
        <v>167</v>
      </c>
      <c r="C49" s="67">
        <v>75</v>
      </c>
      <c r="D49" s="68">
        <v>75</v>
      </c>
    </row>
    <row r="50" spans="1:4" ht="15">
      <c r="A50" s="65" t="s">
        <v>740</v>
      </c>
      <c r="B50" s="69" t="s">
        <v>957</v>
      </c>
      <c r="C50" s="67">
        <v>75</v>
      </c>
      <c r="D50" s="68">
        <v>75</v>
      </c>
    </row>
    <row r="51" spans="1:4" ht="15">
      <c r="A51" s="65" t="s">
        <v>741</v>
      </c>
      <c r="B51" s="69" t="s">
        <v>157</v>
      </c>
      <c r="C51" s="67">
        <v>75</v>
      </c>
      <c r="D51" s="68">
        <v>75</v>
      </c>
    </row>
    <row r="52" spans="1:4" ht="15">
      <c r="A52" s="65" t="s">
        <v>742</v>
      </c>
      <c r="B52" s="69" t="s">
        <v>207</v>
      </c>
      <c r="C52" s="67">
        <v>75</v>
      </c>
      <c r="D52" s="68">
        <v>75</v>
      </c>
    </row>
    <row r="53" spans="1:4" ht="15">
      <c r="A53" s="65" t="s">
        <v>743</v>
      </c>
      <c r="B53" s="69" t="s">
        <v>237</v>
      </c>
      <c r="C53" s="67">
        <v>75</v>
      </c>
      <c r="D53" s="68">
        <v>75</v>
      </c>
    </row>
    <row r="54" spans="1:4" ht="15">
      <c r="A54" s="65" t="s">
        <v>744</v>
      </c>
      <c r="B54" s="69" t="s">
        <v>225</v>
      </c>
      <c r="C54" s="67">
        <v>75</v>
      </c>
      <c r="D54" s="68">
        <v>75</v>
      </c>
    </row>
    <row r="55" spans="1:4" ht="15">
      <c r="A55" s="65" t="s">
        <v>745</v>
      </c>
      <c r="B55" s="69" t="s">
        <v>629</v>
      </c>
      <c r="C55" s="67">
        <v>75</v>
      </c>
      <c r="D55" s="68">
        <v>75</v>
      </c>
    </row>
    <row r="56" spans="1:4" ht="15">
      <c r="A56" s="65" t="s">
        <v>746</v>
      </c>
      <c r="B56" s="69" t="s">
        <v>101</v>
      </c>
      <c r="C56" s="67">
        <v>75</v>
      </c>
      <c r="D56" s="68">
        <v>75</v>
      </c>
    </row>
    <row r="57" spans="1:4" ht="15">
      <c r="A57" s="65" t="s">
        <v>747</v>
      </c>
      <c r="B57" s="69" t="s">
        <v>231</v>
      </c>
      <c r="C57" s="67">
        <v>75</v>
      </c>
      <c r="D57" s="68">
        <v>75</v>
      </c>
    </row>
    <row r="58" spans="1:4" ht="15">
      <c r="A58" s="65" t="s">
        <v>748</v>
      </c>
      <c r="B58" s="69" t="s">
        <v>235</v>
      </c>
      <c r="C58" s="67">
        <v>75</v>
      </c>
      <c r="D58" s="68">
        <v>75</v>
      </c>
    </row>
    <row r="59" spans="1:4" ht="15">
      <c r="A59" s="65" t="s">
        <v>749</v>
      </c>
      <c r="B59" s="69" t="s">
        <v>973</v>
      </c>
      <c r="C59" s="67">
        <v>75</v>
      </c>
      <c r="D59" s="68">
        <v>75</v>
      </c>
    </row>
    <row r="60" spans="1:4" ht="15">
      <c r="A60" s="65" t="s">
        <v>750</v>
      </c>
      <c r="B60" s="69" t="s">
        <v>583</v>
      </c>
      <c r="C60" s="67">
        <v>75</v>
      </c>
      <c r="D60" s="68">
        <v>75</v>
      </c>
    </row>
    <row r="61" spans="1:4" ht="15">
      <c r="A61" s="65" t="s">
        <v>751</v>
      </c>
      <c r="B61" s="69" t="s">
        <v>255</v>
      </c>
      <c r="C61" s="67">
        <v>75</v>
      </c>
      <c r="D61" s="68">
        <v>75</v>
      </c>
    </row>
    <row r="62" spans="1:4" ht="15">
      <c r="A62" s="65" t="s">
        <v>752</v>
      </c>
      <c r="B62" s="69" t="s">
        <v>267</v>
      </c>
      <c r="C62" s="67">
        <v>75</v>
      </c>
      <c r="D62" s="68">
        <v>75</v>
      </c>
    </row>
    <row r="63" spans="1:4" ht="15">
      <c r="A63" s="65" t="s">
        <v>753</v>
      </c>
      <c r="B63" s="69" t="s">
        <v>259</v>
      </c>
      <c r="C63" s="67">
        <v>75</v>
      </c>
      <c r="D63" s="68">
        <v>75</v>
      </c>
    </row>
    <row r="64" spans="1:4" ht="15">
      <c r="A64" s="65" t="s">
        <v>754</v>
      </c>
      <c r="B64" s="69" t="s">
        <v>959</v>
      </c>
      <c r="C64" s="67">
        <v>75</v>
      </c>
      <c r="D64" s="68">
        <v>75</v>
      </c>
    </row>
    <row r="65" spans="1:4" ht="15">
      <c r="A65" s="65" t="s">
        <v>755</v>
      </c>
      <c r="B65" s="69" t="s">
        <v>967</v>
      </c>
      <c r="C65" s="67">
        <v>75</v>
      </c>
      <c r="D65" s="68">
        <v>75</v>
      </c>
    </row>
    <row r="66" spans="1:4" ht="15">
      <c r="A66" s="65" t="s">
        <v>756</v>
      </c>
      <c r="B66" s="69" t="s">
        <v>960</v>
      </c>
      <c r="C66" s="67">
        <v>75</v>
      </c>
      <c r="D66" s="68">
        <v>75</v>
      </c>
    </row>
    <row r="67" spans="1:4" ht="15">
      <c r="A67" s="65" t="s">
        <v>757</v>
      </c>
      <c r="B67" s="69" t="s">
        <v>289</v>
      </c>
      <c r="C67" s="67">
        <v>75</v>
      </c>
      <c r="D67" s="68">
        <v>75</v>
      </c>
    </row>
    <row r="68" spans="1:4" ht="15">
      <c r="A68" s="65" t="s">
        <v>758</v>
      </c>
      <c r="B68" s="69" t="s">
        <v>295</v>
      </c>
      <c r="C68" s="67">
        <v>75</v>
      </c>
      <c r="D68" s="68">
        <v>75</v>
      </c>
    </row>
    <row r="69" spans="1:4" ht="15">
      <c r="A69" s="65" t="s">
        <v>759</v>
      </c>
      <c r="B69" s="69" t="s">
        <v>965</v>
      </c>
      <c r="C69" s="67">
        <v>75</v>
      </c>
      <c r="D69" s="68">
        <v>75</v>
      </c>
    </row>
    <row r="70" spans="1:4" ht="15">
      <c r="A70" s="65" t="s">
        <v>760</v>
      </c>
      <c r="B70" s="69" t="s">
        <v>635</v>
      </c>
      <c r="C70" s="67">
        <v>75</v>
      </c>
      <c r="D70" s="68">
        <v>75</v>
      </c>
    </row>
    <row r="71" spans="1:4" ht="15">
      <c r="A71" s="65" t="s">
        <v>761</v>
      </c>
      <c r="B71" s="69" t="s">
        <v>966</v>
      </c>
      <c r="C71" s="67">
        <v>75</v>
      </c>
      <c r="D71" s="68">
        <v>75</v>
      </c>
    </row>
    <row r="72" spans="1:4" ht="15">
      <c r="A72" s="65" t="s">
        <v>762</v>
      </c>
      <c r="B72" s="69" t="s">
        <v>982</v>
      </c>
      <c r="C72" s="67">
        <v>75</v>
      </c>
      <c r="D72" s="68">
        <v>75</v>
      </c>
    </row>
    <row r="73" spans="1:4" ht="15">
      <c r="A73" s="65" t="s">
        <v>763</v>
      </c>
      <c r="B73" s="69" t="s">
        <v>639</v>
      </c>
      <c r="C73" s="67">
        <v>75</v>
      </c>
      <c r="D73" s="68">
        <v>75</v>
      </c>
    </row>
    <row r="74" spans="1:4" ht="15">
      <c r="A74" s="65" t="s">
        <v>764</v>
      </c>
      <c r="B74" s="69" t="s">
        <v>495</v>
      </c>
      <c r="C74" s="67">
        <v>75</v>
      </c>
      <c r="D74" s="68">
        <v>75</v>
      </c>
    </row>
    <row r="75" spans="1:4" ht="15">
      <c r="A75" s="65" t="s">
        <v>765</v>
      </c>
      <c r="B75" s="69" t="s">
        <v>311</v>
      </c>
      <c r="C75" s="67">
        <v>75</v>
      </c>
      <c r="D75" s="68">
        <v>75</v>
      </c>
    </row>
    <row r="76" spans="1:4" ht="15">
      <c r="A76" s="65" t="s">
        <v>766</v>
      </c>
      <c r="B76" s="69" t="s">
        <v>343</v>
      </c>
      <c r="C76" s="67">
        <v>75</v>
      </c>
      <c r="D76" s="68">
        <v>75</v>
      </c>
    </row>
    <row r="77" spans="1:4" ht="15">
      <c r="A77" s="65" t="s">
        <v>767</v>
      </c>
      <c r="B77" s="69" t="s">
        <v>339</v>
      </c>
      <c r="C77" s="67">
        <v>75</v>
      </c>
      <c r="D77" s="68">
        <v>75</v>
      </c>
    </row>
    <row r="78" spans="1:4" ht="15">
      <c r="A78" s="65" t="s">
        <v>768</v>
      </c>
      <c r="B78" s="69" t="s">
        <v>341</v>
      </c>
      <c r="C78" s="67">
        <v>75</v>
      </c>
      <c r="D78" s="68">
        <v>75</v>
      </c>
    </row>
    <row r="79" spans="1:4" ht="15">
      <c r="A79" s="65" t="s">
        <v>769</v>
      </c>
      <c r="B79" s="69" t="s">
        <v>361</v>
      </c>
      <c r="C79" s="67">
        <v>75</v>
      </c>
      <c r="D79" s="68">
        <v>75</v>
      </c>
    </row>
    <row r="80" spans="1:4" ht="15">
      <c r="A80" s="65" t="s">
        <v>770</v>
      </c>
      <c r="B80" s="69" t="s">
        <v>988</v>
      </c>
      <c r="C80" s="67">
        <v>75</v>
      </c>
      <c r="D80" s="68">
        <v>75</v>
      </c>
    </row>
    <row r="81" spans="1:4" ht="15">
      <c r="A81" s="65" t="s">
        <v>771</v>
      </c>
      <c r="B81" s="69" t="s">
        <v>351</v>
      </c>
      <c r="C81" s="67">
        <v>75</v>
      </c>
      <c r="D81" s="68">
        <v>75</v>
      </c>
    </row>
    <row r="82" spans="1:4" ht="15">
      <c r="A82" s="65" t="s">
        <v>772</v>
      </c>
      <c r="B82" s="69" t="s">
        <v>974</v>
      </c>
      <c r="C82" s="67">
        <v>75</v>
      </c>
      <c r="D82" s="68">
        <v>75</v>
      </c>
    </row>
    <row r="83" spans="1:4" ht="15">
      <c r="A83" s="65" t="s">
        <v>773</v>
      </c>
      <c r="B83" s="69" t="s">
        <v>233</v>
      </c>
      <c r="C83" s="67">
        <v>75</v>
      </c>
      <c r="D83" s="68">
        <v>75</v>
      </c>
    </row>
    <row r="84" spans="1:4" ht="15">
      <c r="A84" s="65" t="s">
        <v>774</v>
      </c>
      <c r="B84" s="69" t="s">
        <v>975</v>
      </c>
      <c r="C84" s="67">
        <v>75</v>
      </c>
      <c r="D84" s="68">
        <v>75</v>
      </c>
    </row>
    <row r="85" spans="1:4" ht="15">
      <c r="A85" s="65" t="s">
        <v>775</v>
      </c>
      <c r="B85" s="69" t="s">
        <v>383</v>
      </c>
      <c r="C85" s="67">
        <v>75</v>
      </c>
      <c r="D85" s="68">
        <v>75</v>
      </c>
    </row>
    <row r="86" spans="1:4" ht="15">
      <c r="A86" s="65" t="s">
        <v>776</v>
      </c>
      <c r="B86" s="69" t="s">
        <v>301</v>
      </c>
      <c r="C86" s="67">
        <v>75</v>
      </c>
      <c r="D86" s="68">
        <v>75</v>
      </c>
    </row>
    <row r="87" spans="1:4" ht="15">
      <c r="A87" s="65" t="s">
        <v>777</v>
      </c>
      <c r="B87" s="69" t="s">
        <v>968</v>
      </c>
      <c r="C87" s="67">
        <v>75</v>
      </c>
      <c r="D87" s="68">
        <v>75</v>
      </c>
    </row>
    <row r="88" spans="1:4" ht="15">
      <c r="A88" s="65" t="s">
        <v>778</v>
      </c>
      <c r="B88" s="69" t="s">
        <v>257</v>
      </c>
      <c r="C88" s="67">
        <v>75</v>
      </c>
      <c r="D88" s="68">
        <v>75</v>
      </c>
    </row>
    <row r="89" spans="1:4" ht="15">
      <c r="A89" s="65" t="s">
        <v>779</v>
      </c>
      <c r="B89" s="69" t="s">
        <v>976</v>
      </c>
      <c r="C89" s="67">
        <v>75</v>
      </c>
      <c r="D89" s="68">
        <v>75</v>
      </c>
    </row>
    <row r="90" spans="1:4" ht="15">
      <c r="A90" s="65" t="s">
        <v>780</v>
      </c>
      <c r="B90" s="69" t="s">
        <v>391</v>
      </c>
      <c r="C90" s="67">
        <v>75</v>
      </c>
      <c r="D90" s="68">
        <v>75</v>
      </c>
    </row>
    <row r="91" spans="1:4" ht="15">
      <c r="A91" s="65" t="s">
        <v>781</v>
      </c>
      <c r="B91" s="69" t="s">
        <v>977</v>
      </c>
      <c r="C91" s="67">
        <v>75</v>
      </c>
      <c r="D91" s="68">
        <v>75</v>
      </c>
    </row>
    <row r="92" spans="1:4" ht="15">
      <c r="A92" s="65" t="s">
        <v>782</v>
      </c>
      <c r="B92" s="69" t="s">
        <v>269</v>
      </c>
      <c r="C92" s="67">
        <v>75</v>
      </c>
      <c r="D92" s="68">
        <v>75</v>
      </c>
    </row>
    <row r="93" spans="1:4" ht="15">
      <c r="A93" s="65" t="s">
        <v>783</v>
      </c>
      <c r="B93" s="69" t="s">
        <v>177</v>
      </c>
      <c r="C93" s="67">
        <v>75</v>
      </c>
      <c r="D93" s="68">
        <v>75</v>
      </c>
    </row>
    <row r="94" spans="1:4" ht="15">
      <c r="A94" s="65" t="s">
        <v>784</v>
      </c>
      <c r="B94" s="69" t="s">
        <v>949</v>
      </c>
      <c r="C94" s="67">
        <v>75</v>
      </c>
      <c r="D94" s="68">
        <v>75</v>
      </c>
    </row>
    <row r="95" spans="1:4" ht="15">
      <c r="A95" s="65" t="s">
        <v>785</v>
      </c>
      <c r="B95" s="69" t="s">
        <v>517</v>
      </c>
      <c r="C95" s="67">
        <v>75</v>
      </c>
      <c r="D95" s="68">
        <v>75</v>
      </c>
    </row>
    <row r="96" spans="1:4" ht="15">
      <c r="A96" s="65" t="s">
        <v>786</v>
      </c>
      <c r="B96" s="69" t="s">
        <v>407</v>
      </c>
      <c r="C96" s="67">
        <v>75</v>
      </c>
      <c r="D96" s="68">
        <v>75</v>
      </c>
    </row>
    <row r="97" spans="1:4" ht="15">
      <c r="A97" s="65" t="s">
        <v>787</v>
      </c>
      <c r="B97" s="69" t="s">
        <v>45</v>
      </c>
      <c r="C97" s="67">
        <v>75</v>
      </c>
      <c r="D97" s="68">
        <v>75</v>
      </c>
    </row>
    <row r="98" spans="1:4" ht="15">
      <c r="A98" s="65" t="s">
        <v>788</v>
      </c>
      <c r="B98" s="69" t="s">
        <v>951</v>
      </c>
      <c r="C98" s="67">
        <v>75</v>
      </c>
      <c r="D98" s="68">
        <v>75</v>
      </c>
    </row>
    <row r="99" spans="1:4" ht="15">
      <c r="A99" s="65" t="s">
        <v>789</v>
      </c>
      <c r="B99" s="69" t="s">
        <v>421</v>
      </c>
      <c r="C99" s="67">
        <v>75</v>
      </c>
      <c r="D99" s="68">
        <v>75</v>
      </c>
    </row>
    <row r="100" spans="1:4" ht="15">
      <c r="A100" s="65" t="s">
        <v>790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613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980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971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67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997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561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985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987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990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943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994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619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818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819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820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821</v>
      </c>
      <c r="B131" s="69" t="s">
        <v>581</v>
      </c>
      <c r="C131" s="67">
        <v>75</v>
      </c>
      <c r="D131" s="68">
        <v>75</v>
      </c>
    </row>
    <row r="132" spans="1:4" ht="15">
      <c r="A132" s="65" t="s">
        <v>822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823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824</v>
      </c>
      <c r="B134" s="69" t="s">
        <v>599</v>
      </c>
      <c r="C134" s="67">
        <v>75</v>
      </c>
      <c r="D134" s="68">
        <v>75</v>
      </c>
    </row>
    <row r="135" spans="1:4" ht="15">
      <c r="A135" s="65" t="s">
        <v>825</v>
      </c>
      <c r="B135" s="69" t="s">
        <v>605</v>
      </c>
      <c r="C135" s="67">
        <v>75</v>
      </c>
      <c r="D135" s="68">
        <v>75</v>
      </c>
    </row>
    <row r="136" spans="1:4" ht="15">
      <c r="A136" s="65" t="s">
        <v>826</v>
      </c>
      <c r="B136" s="69" t="s">
        <v>609</v>
      </c>
      <c r="C136" s="67">
        <v>75</v>
      </c>
      <c r="D136" s="68">
        <v>75</v>
      </c>
    </row>
    <row r="137" spans="1:4" ht="15">
      <c r="A137" s="65" t="s">
        <v>827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828</v>
      </c>
      <c r="B138" s="69" t="s">
        <v>1001</v>
      </c>
      <c r="C138" s="67">
        <v>75</v>
      </c>
      <c r="D138" s="68">
        <v>75</v>
      </c>
    </row>
    <row r="139" spans="1:4" ht="15">
      <c r="A139" s="65" t="s">
        <v>829</v>
      </c>
      <c r="B139" s="69" t="s">
        <v>601</v>
      </c>
      <c r="C139" s="67">
        <v>75</v>
      </c>
      <c r="D139" s="68">
        <v>75</v>
      </c>
    </row>
    <row r="140" spans="1:4" ht="15">
      <c r="A140" s="65" t="s">
        <v>830</v>
      </c>
      <c r="B140" s="69" t="s">
        <v>625</v>
      </c>
      <c r="C140" s="67">
        <v>75</v>
      </c>
      <c r="D140" s="68">
        <v>75</v>
      </c>
    </row>
    <row r="141" spans="1:4" ht="15">
      <c r="A141" s="65" t="s">
        <v>831</v>
      </c>
      <c r="B141" s="69" t="s">
        <v>641</v>
      </c>
      <c r="C141" s="67">
        <v>75</v>
      </c>
      <c r="D141" s="68">
        <v>75</v>
      </c>
    </row>
    <row r="142" spans="1:4" ht="15">
      <c r="A142" s="65" t="s">
        <v>832</v>
      </c>
      <c r="B142" s="69" t="s">
        <v>633</v>
      </c>
      <c r="C142" s="67">
        <v>75</v>
      </c>
      <c r="D142" s="68">
        <v>75</v>
      </c>
    </row>
    <row r="143" spans="1:4" ht="15">
      <c r="A143" s="65" t="s">
        <v>833</v>
      </c>
      <c r="B143" s="69" t="s">
        <v>953</v>
      </c>
      <c r="C143" s="67">
        <v>75</v>
      </c>
      <c r="D143" s="68">
        <v>75</v>
      </c>
    </row>
    <row r="144" spans="1:4" ht="15">
      <c r="A144" s="65" t="s">
        <v>834</v>
      </c>
      <c r="B144" s="69" t="s">
        <v>631</v>
      </c>
      <c r="C144" s="67">
        <v>75</v>
      </c>
      <c r="D144" s="68">
        <v>75</v>
      </c>
    </row>
    <row r="145" spans="1:4" ht="15">
      <c r="A145" s="65" t="s">
        <v>835</v>
      </c>
      <c r="B145" s="69" t="s">
        <v>964</v>
      </c>
      <c r="C145" s="67">
        <v>75</v>
      </c>
      <c r="D145" s="68">
        <v>75</v>
      </c>
    </row>
    <row r="146" spans="1:4" ht="15">
      <c r="A146" s="65" t="s">
        <v>836</v>
      </c>
      <c r="B146" s="69" t="s">
        <v>649</v>
      </c>
      <c r="C146" s="67">
        <v>75</v>
      </c>
      <c r="D146" s="68">
        <v>75</v>
      </c>
    </row>
    <row r="147" spans="1:4" ht="15">
      <c r="A147" s="65" t="s">
        <v>837</v>
      </c>
      <c r="B147" s="69" t="s">
        <v>1004</v>
      </c>
      <c r="C147" s="67">
        <v>75</v>
      </c>
      <c r="D147" s="68">
        <v>75</v>
      </c>
    </row>
    <row r="148" spans="1:4" ht="15">
      <c r="A148" s="65" t="s">
        <v>838</v>
      </c>
      <c r="B148" s="69" t="s">
        <v>950</v>
      </c>
      <c r="C148" s="67">
        <v>75</v>
      </c>
      <c r="D148" s="68">
        <v>75</v>
      </c>
    </row>
    <row r="149" spans="1:4" ht="15">
      <c r="A149" s="65" t="s">
        <v>839</v>
      </c>
      <c r="B149" s="69" t="s">
        <v>1003</v>
      </c>
      <c r="C149" s="67">
        <v>75</v>
      </c>
      <c r="D149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3"/>
      <c r="B1" s="173"/>
      <c r="C1" s="173"/>
    </row>
    <row r="2" spans="1:3" ht="50.1" customHeight="1" thickBot="1">
      <c r="A2" s="174" t="str">
        <f>"IMPUTATIONS POUR POSITION MIXTE INTER-MARCHANDISE EN VIGUEUR LE "&amp;'OPTIONS - INTERVALLES DE MARGE'!A1</f>
        <v>IMPUTATIONS POUR POSITION MIXTE INTER-MARCHANDISE EN VIGUEUR LE 29 NOVEMBRE 2021</v>
      </c>
      <c r="B2" s="175"/>
      <c r="C2" s="176"/>
    </row>
    <row r="3" spans="1:3" ht="15">
      <c r="A3" s="177" t="s">
        <v>32</v>
      </c>
      <c r="B3" s="179" t="s">
        <v>33</v>
      </c>
      <c r="C3" s="181" t="s">
        <v>34</v>
      </c>
    </row>
    <row r="4" spans="1:3" ht="15.75" thickBot="1">
      <c r="A4" s="178"/>
      <c r="B4" s="180"/>
      <c r="C4" s="182"/>
    </row>
    <row r="5" spans="1:3" ht="15">
      <c r="A5" s="84" t="s">
        <v>933</v>
      </c>
      <c r="B5" s="76">
        <v>0.04</v>
      </c>
      <c r="C5" s="77">
        <v>0.04</v>
      </c>
    </row>
    <row r="6" spans="1:3" ht="15">
      <c r="A6" s="84" t="s">
        <v>934</v>
      </c>
      <c r="B6" s="76">
        <v>0.9</v>
      </c>
      <c r="C6" s="77">
        <v>0.9</v>
      </c>
    </row>
    <row r="7" spans="1:3" ht="15">
      <c r="A7" s="84" t="s">
        <v>935</v>
      </c>
      <c r="B7" s="76">
        <v>1</v>
      </c>
      <c r="C7" s="77">
        <v>1</v>
      </c>
    </row>
    <row r="8" spans="1:3" ht="15">
      <c r="A8" s="84" t="s">
        <v>936</v>
      </c>
      <c r="B8" s="76">
        <v>0.9</v>
      </c>
      <c r="C8" s="77">
        <v>0.9</v>
      </c>
    </row>
    <row r="9" spans="1:3" ht="15">
      <c r="A9" s="84" t="s">
        <v>937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8"/>
      <c r="B1" s="108"/>
      <c r="C1" s="108"/>
      <c r="D1" s="108"/>
    </row>
    <row r="2" spans="1:4" ht="50.1" customHeight="1" thickBot="1">
      <c r="A2" s="99" t="str">
        <f>"MARGIN INTERVALS EFFECTIVE ON "&amp;'OPTIONS - MARGIN INTERVALS'!A1</f>
        <v>MARGIN INTERVALS EFFECTIVE ON NOVEMBER 29, 2021</v>
      </c>
      <c r="B2" s="100"/>
      <c r="C2" s="100"/>
      <c r="D2" s="100"/>
    </row>
    <row r="3" spans="1:4" ht="15" customHeight="1">
      <c r="A3" s="109" t="s">
        <v>17</v>
      </c>
      <c r="B3" s="109" t="s">
        <v>12</v>
      </c>
      <c r="C3" s="109" t="s">
        <v>13</v>
      </c>
      <c r="D3" s="109" t="s">
        <v>14</v>
      </c>
    </row>
    <row r="4" spans="1:4" ht="15.75" thickBot="1">
      <c r="A4" s="110"/>
      <c r="B4" s="110"/>
      <c r="C4" s="110"/>
      <c r="D4" s="110"/>
    </row>
    <row r="5" spans="1:4" ht="15">
      <c r="A5" s="48" t="s">
        <v>679</v>
      </c>
      <c r="B5" s="49" t="s">
        <v>680</v>
      </c>
      <c r="C5" s="39">
        <v>0.0015394898802336444</v>
      </c>
      <c r="D5" s="50">
        <v>0.0015316998812093241</v>
      </c>
    </row>
    <row r="6" spans="1:4" ht="15">
      <c r="A6" s="48" t="s">
        <v>681</v>
      </c>
      <c r="B6" s="49" t="s">
        <v>680</v>
      </c>
      <c r="C6" s="39">
        <v>0.002780708688032981</v>
      </c>
      <c r="D6" s="50">
        <v>0.002768946257398472</v>
      </c>
    </row>
    <row r="7" spans="1:4" ht="15">
      <c r="A7" s="48" t="s">
        <v>682</v>
      </c>
      <c r="B7" s="49" t="s">
        <v>680</v>
      </c>
      <c r="C7" s="39">
        <v>0.0027955371056757874</v>
      </c>
      <c r="D7" s="50">
        <v>0.0027836283486450254</v>
      </c>
    </row>
    <row r="8" spans="1:4" ht="15">
      <c r="A8" s="48" t="s">
        <v>683</v>
      </c>
      <c r="B8" s="49" t="s">
        <v>680</v>
      </c>
      <c r="C8" s="39">
        <v>0.002196407197918969</v>
      </c>
      <c r="D8" s="50">
        <v>0.0021960200198524542</v>
      </c>
    </row>
    <row r="9" spans="1:4" ht="15">
      <c r="A9" s="48" t="s">
        <v>684</v>
      </c>
      <c r="B9" s="49" t="s">
        <v>685</v>
      </c>
      <c r="C9" s="39">
        <v>0.016183540347948114</v>
      </c>
      <c r="D9" s="50">
        <v>0.016096677980097937</v>
      </c>
    </row>
    <row r="10" spans="1:4" ht="15">
      <c r="A10" s="48" t="s">
        <v>686</v>
      </c>
      <c r="B10" s="49" t="s">
        <v>687</v>
      </c>
      <c r="C10" s="39">
        <v>0.009937377133831221</v>
      </c>
      <c r="D10" s="50">
        <v>0.009905060110444007</v>
      </c>
    </row>
    <row r="11" spans="1:4" ht="15">
      <c r="A11" s="48" t="s">
        <v>688</v>
      </c>
      <c r="B11" s="49" t="s">
        <v>689</v>
      </c>
      <c r="C11" s="39">
        <v>0.0043177965003513945</v>
      </c>
      <c r="D11" s="50">
        <v>0.0043089037223382224</v>
      </c>
    </row>
    <row r="12" spans="1:4" ht="15">
      <c r="A12" s="48" t="s">
        <v>690</v>
      </c>
      <c r="B12" s="49" t="s">
        <v>691</v>
      </c>
      <c r="C12" s="39">
        <v>0.0008374915202782846</v>
      </c>
      <c r="D12" s="50">
        <v>0.0008371998337073921</v>
      </c>
    </row>
    <row r="13" spans="1:4" ht="15">
      <c r="A13" s="48" t="s">
        <v>692</v>
      </c>
      <c r="B13" s="49" t="s">
        <v>691</v>
      </c>
      <c r="C13" s="39">
        <v>0.0015887600956340322</v>
      </c>
      <c r="D13" s="50">
        <v>0.0015845536379170317</v>
      </c>
    </row>
    <row r="14" spans="1:4" ht="15">
      <c r="A14" s="63" t="s">
        <v>693</v>
      </c>
      <c r="B14" s="49" t="s">
        <v>691</v>
      </c>
      <c r="C14" s="39">
        <v>0.0016332331333889759</v>
      </c>
      <c r="D14" s="50">
        <v>0.001630846386841407</v>
      </c>
    </row>
    <row r="15" spans="1:4" ht="15">
      <c r="A15" s="48" t="s">
        <v>694</v>
      </c>
      <c r="B15" s="49" t="s">
        <v>691</v>
      </c>
      <c r="C15" s="39">
        <v>0.0021033957285415965</v>
      </c>
      <c r="D15" s="50">
        <v>0.0021028594970288516</v>
      </c>
    </row>
    <row r="16" spans="1:4" ht="15">
      <c r="A16" s="48" t="s">
        <v>695</v>
      </c>
      <c r="B16" s="49" t="s">
        <v>696</v>
      </c>
      <c r="C16" s="39">
        <v>0.04311596043239478</v>
      </c>
      <c r="D16" s="50">
        <v>0.04290035709506819</v>
      </c>
    </row>
    <row r="17" spans="1:4" ht="15">
      <c r="A17" s="63" t="s">
        <v>697</v>
      </c>
      <c r="B17" s="49" t="s">
        <v>698</v>
      </c>
      <c r="C17" s="39">
        <v>0.045077878856277454</v>
      </c>
      <c r="D17" s="50">
        <v>0.04499097853605975</v>
      </c>
    </row>
    <row r="18" spans="1:4" ht="15">
      <c r="A18" s="63" t="s">
        <v>699</v>
      </c>
      <c r="B18" s="49" t="s">
        <v>700</v>
      </c>
      <c r="C18" s="39">
        <v>0.045986707884617846</v>
      </c>
      <c r="D18" s="50">
        <v>0.045889547900067926</v>
      </c>
    </row>
    <row r="19" spans="1:4" ht="15">
      <c r="A19" s="63" t="s">
        <v>701</v>
      </c>
      <c r="B19" s="49" t="s">
        <v>702</v>
      </c>
      <c r="C19" s="39">
        <v>0.019591477843516225</v>
      </c>
      <c r="D19" s="50">
        <v>0.01939457357126285</v>
      </c>
    </row>
    <row r="20" spans="1:4" ht="15">
      <c r="A20" s="63" t="s">
        <v>703</v>
      </c>
      <c r="B20" s="49" t="s">
        <v>702</v>
      </c>
      <c r="C20" s="39">
        <v>0.037307016339241286</v>
      </c>
      <c r="D20" s="50">
        <v>0.03690644818755683</v>
      </c>
    </row>
    <row r="21" spans="1:4" ht="15">
      <c r="A21" s="63" t="s">
        <v>704</v>
      </c>
      <c r="B21" s="53" t="s">
        <v>702</v>
      </c>
      <c r="C21" s="39">
        <v>0.04966271299246049</v>
      </c>
      <c r="D21" s="50">
        <v>0.04966156001305535</v>
      </c>
    </row>
    <row r="22" spans="1:4" ht="15">
      <c r="A22" s="63" t="s">
        <v>705</v>
      </c>
      <c r="B22" s="53" t="s">
        <v>706</v>
      </c>
      <c r="C22" s="39">
        <v>0.04547361972160709</v>
      </c>
      <c r="D22" s="50">
        <v>0.04538804845090924</v>
      </c>
    </row>
    <row r="23" spans="1:4" ht="15">
      <c r="A23" s="63" t="s">
        <v>707</v>
      </c>
      <c r="B23" s="53" t="s">
        <v>708</v>
      </c>
      <c r="C23" s="39">
        <v>0.10757141528914563</v>
      </c>
      <c r="D23" s="50">
        <v>0.10732487202136784</v>
      </c>
    </row>
    <row r="24" spans="1:4" ht="15">
      <c r="A24" s="63" t="s">
        <v>709</v>
      </c>
      <c r="B24" s="53" t="s">
        <v>710</v>
      </c>
      <c r="C24" s="39">
        <v>0.04828153145113512</v>
      </c>
      <c r="D24" s="50">
        <v>0.048211151123276216</v>
      </c>
    </row>
    <row r="25" spans="1:4" ht="15">
      <c r="A25" s="63" t="s">
        <v>711</v>
      </c>
      <c r="B25" s="53" t="s">
        <v>712</v>
      </c>
      <c r="C25" s="39">
        <v>0.04629575013112457</v>
      </c>
      <c r="D25" s="50">
        <v>0.04623317273876247</v>
      </c>
    </row>
    <row r="26" spans="1:4" ht="15">
      <c r="A26" s="63" t="s">
        <v>713</v>
      </c>
      <c r="B26" s="53" t="s">
        <v>714</v>
      </c>
      <c r="C26" s="39">
        <v>0.06408567014318996</v>
      </c>
      <c r="D26" s="50">
        <v>0.06393711503830059</v>
      </c>
    </row>
    <row r="27" spans="1:4" ht="15">
      <c r="A27" s="63" t="s">
        <v>715</v>
      </c>
      <c r="B27" s="53" t="s">
        <v>716</v>
      </c>
      <c r="C27" s="39">
        <v>0.05034951573427602</v>
      </c>
      <c r="D27" s="50">
        <v>0.05029962194338003</v>
      </c>
    </row>
    <row r="28" spans="1:4" ht="15">
      <c r="A28" s="63" t="s">
        <v>717</v>
      </c>
      <c r="B28" s="53" t="s">
        <v>718</v>
      </c>
      <c r="C28" s="39">
        <v>0.04629575013112457</v>
      </c>
      <c r="D28" s="50">
        <v>0.04623317273876247</v>
      </c>
    </row>
    <row r="29" spans="1:4" ht="15">
      <c r="A29" s="63" t="s">
        <v>719</v>
      </c>
      <c r="B29" s="53" t="s">
        <v>720</v>
      </c>
      <c r="C29" s="39">
        <v>0.03957459173562102</v>
      </c>
      <c r="D29" s="50">
        <v>0.039559171667367735</v>
      </c>
    </row>
    <row r="30" spans="1:4" ht="15">
      <c r="A30" s="63" t="s">
        <v>721</v>
      </c>
      <c r="B30" s="53" t="s">
        <v>722</v>
      </c>
      <c r="C30" s="39">
        <v>0.10577426678361032</v>
      </c>
      <c r="D30" s="50">
        <v>0.10524214912493966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1"/>
      <c r="B1" s="112"/>
      <c r="C1" s="112"/>
      <c r="D1" s="112"/>
    </row>
    <row r="2" spans="1:4" ht="50.1" customHeight="1" thickBot="1">
      <c r="A2" s="99" t="str">
        <f>"MARGIN INTERVALS EFFECTIVE ON "&amp;'OPTIONS - MARGIN INTERVALS'!A1</f>
        <v>MARGIN INTERVALS EFFECTIVE ON NOVEMBER 29, 2021</v>
      </c>
      <c r="B2" s="100"/>
      <c r="C2" s="100"/>
      <c r="D2" s="100"/>
    </row>
    <row r="3" spans="1:4" ht="15" customHeight="1">
      <c r="A3" s="113" t="s">
        <v>17</v>
      </c>
      <c r="B3" s="115" t="s">
        <v>12</v>
      </c>
      <c r="C3" s="117" t="s">
        <v>13</v>
      </c>
      <c r="D3" s="119" t="s">
        <v>14</v>
      </c>
    </row>
    <row r="4" spans="1:4" ht="15.75" thickBot="1">
      <c r="A4" s="114"/>
      <c r="B4" s="116"/>
      <c r="C4" s="118"/>
      <c r="D4" s="120"/>
    </row>
    <row r="5" spans="1:4" ht="15">
      <c r="A5" s="37" t="s">
        <v>723</v>
      </c>
      <c r="B5" s="38" t="s">
        <v>69</v>
      </c>
      <c r="C5" s="64">
        <v>0.10639166752082163</v>
      </c>
      <c r="D5" s="40">
        <v>0.10611201312652566</v>
      </c>
    </row>
    <row r="6" spans="1:4" ht="15">
      <c r="A6" s="48" t="s">
        <v>724</v>
      </c>
      <c r="B6" s="49" t="s">
        <v>131</v>
      </c>
      <c r="C6" s="39">
        <v>0.09984463414829178</v>
      </c>
      <c r="D6" s="45">
        <v>0.09947397542056383</v>
      </c>
    </row>
    <row r="7" spans="1:4" ht="15">
      <c r="A7" s="48" t="s">
        <v>725</v>
      </c>
      <c r="B7" s="49" t="s">
        <v>55</v>
      </c>
      <c r="C7" s="39">
        <v>0.12879573846335274</v>
      </c>
      <c r="D7" s="50">
        <v>0.1284694449238462</v>
      </c>
    </row>
    <row r="8" spans="1:4" ht="15">
      <c r="A8" s="48" t="s">
        <v>726</v>
      </c>
      <c r="B8" s="49" t="s">
        <v>63</v>
      </c>
      <c r="C8" s="39">
        <v>0.06819958700439605</v>
      </c>
      <c r="D8" s="50">
        <v>0.06820051311333321</v>
      </c>
    </row>
    <row r="9" spans="1:4" ht="15">
      <c r="A9" s="48" t="s">
        <v>727</v>
      </c>
      <c r="B9" s="49" t="s">
        <v>71</v>
      </c>
      <c r="C9" s="39">
        <v>0.11522974595921759</v>
      </c>
      <c r="D9" s="45">
        <v>0.11478634307932407</v>
      </c>
    </row>
    <row r="10" spans="1:4" ht="15">
      <c r="A10" s="48" t="s">
        <v>728</v>
      </c>
      <c r="B10" s="49" t="s">
        <v>41</v>
      </c>
      <c r="C10" s="39">
        <v>0.11459066954446108</v>
      </c>
      <c r="D10" s="50">
        <v>0.11433035734601171</v>
      </c>
    </row>
    <row r="11" spans="1:4" ht="15">
      <c r="A11" s="48" t="s">
        <v>729</v>
      </c>
      <c r="B11" s="49" t="s">
        <v>91</v>
      </c>
      <c r="C11" s="39">
        <v>0.19919553872068582</v>
      </c>
      <c r="D11" s="45">
        <v>0.19840816219661356</v>
      </c>
    </row>
    <row r="12" spans="1:4" ht="15">
      <c r="A12" s="48" t="s">
        <v>730</v>
      </c>
      <c r="B12" s="49" t="s">
        <v>97</v>
      </c>
      <c r="C12" s="39">
        <v>0.05044662168823299</v>
      </c>
      <c r="D12" s="50">
        <v>0.05038192298468722</v>
      </c>
    </row>
    <row r="13" spans="1:4" ht="15">
      <c r="A13" s="48" t="s">
        <v>731</v>
      </c>
      <c r="B13" s="49" t="s">
        <v>107</v>
      </c>
      <c r="C13" s="39">
        <v>0.13708332294888587</v>
      </c>
      <c r="D13" s="45">
        <v>0.13708221824205538</v>
      </c>
    </row>
    <row r="14" spans="1:4" ht="15">
      <c r="A14" s="48" t="s">
        <v>732</v>
      </c>
      <c r="B14" s="49" t="s">
        <v>117</v>
      </c>
      <c r="C14" s="39">
        <v>0.06444500686585485</v>
      </c>
      <c r="D14" s="50">
        <v>0.06433737550813111</v>
      </c>
    </row>
    <row r="15" spans="1:4" ht="15">
      <c r="A15" s="48" t="s">
        <v>733</v>
      </c>
      <c r="B15" s="49" t="s">
        <v>165</v>
      </c>
      <c r="C15" s="39">
        <v>0.06146895332655372</v>
      </c>
      <c r="D15" s="45">
        <v>0.06136074166044749</v>
      </c>
    </row>
    <row r="16" spans="1:4" ht="15">
      <c r="A16" s="48" t="s">
        <v>734</v>
      </c>
      <c r="B16" s="49" t="s">
        <v>173</v>
      </c>
      <c r="C16" s="39">
        <v>0.15081157576882145</v>
      </c>
      <c r="D16" s="50">
        <v>0.15009888858971535</v>
      </c>
    </row>
    <row r="17" spans="1:4" ht="15">
      <c r="A17" s="48" t="s">
        <v>735</v>
      </c>
      <c r="B17" s="49" t="s">
        <v>139</v>
      </c>
      <c r="C17" s="39">
        <v>0.07470363606774255</v>
      </c>
      <c r="D17" s="45">
        <v>0.0746962943800705</v>
      </c>
    </row>
    <row r="18" spans="1:4" ht="15">
      <c r="A18" s="48" t="s">
        <v>736</v>
      </c>
      <c r="B18" s="49" t="s">
        <v>503</v>
      </c>
      <c r="C18" s="39">
        <v>0.10155478124673813</v>
      </c>
      <c r="D18" s="50">
        <v>0.1012222808641919</v>
      </c>
    </row>
    <row r="19" spans="1:4" ht="15">
      <c r="A19" s="48" t="s">
        <v>737</v>
      </c>
      <c r="B19" s="49" t="s">
        <v>169</v>
      </c>
      <c r="C19" s="39">
        <v>0.06495634291300309</v>
      </c>
      <c r="D19" s="45">
        <v>0.06474448386801683</v>
      </c>
    </row>
    <row r="20" spans="1:4" ht="15">
      <c r="A20" s="48" t="s">
        <v>738</v>
      </c>
      <c r="B20" s="49" t="s">
        <v>171</v>
      </c>
      <c r="C20" s="39">
        <v>0.0752419128376995</v>
      </c>
      <c r="D20" s="50">
        <v>0.07501998404804391</v>
      </c>
    </row>
    <row r="21" spans="1:4" ht="15">
      <c r="A21" s="48" t="s">
        <v>739</v>
      </c>
      <c r="B21" s="49" t="s">
        <v>167</v>
      </c>
      <c r="C21" s="39">
        <v>0.12127794554927283</v>
      </c>
      <c r="D21" s="45">
        <v>0.12074259874982998</v>
      </c>
    </row>
    <row r="22" spans="1:4" ht="15">
      <c r="A22" s="48" t="s">
        <v>740</v>
      </c>
      <c r="B22" s="49" t="s">
        <v>185</v>
      </c>
      <c r="C22" s="39">
        <v>0.06623775192694076</v>
      </c>
      <c r="D22" s="50">
        <v>0.06625136747655501</v>
      </c>
    </row>
    <row r="23" spans="1:4" ht="15">
      <c r="A23" s="48" t="s">
        <v>741</v>
      </c>
      <c r="B23" s="49" t="s">
        <v>157</v>
      </c>
      <c r="C23" s="39">
        <v>0.0772778037092775</v>
      </c>
      <c r="D23" s="45">
        <v>0.07703568703949126</v>
      </c>
    </row>
    <row r="24" spans="1:4" ht="15">
      <c r="A24" s="48" t="s">
        <v>742</v>
      </c>
      <c r="B24" s="49" t="s">
        <v>207</v>
      </c>
      <c r="C24" s="39">
        <v>0.061456650669625267</v>
      </c>
      <c r="D24" s="50">
        <v>0.06145868182562134</v>
      </c>
    </row>
    <row r="25" spans="1:4" ht="15">
      <c r="A25" s="48" t="s">
        <v>743</v>
      </c>
      <c r="B25" s="49" t="s">
        <v>237</v>
      </c>
      <c r="C25" s="39">
        <v>0.06027592754898301</v>
      </c>
      <c r="D25" s="45">
        <v>0.060277904651117285</v>
      </c>
    </row>
    <row r="26" spans="1:4" ht="15">
      <c r="A26" s="48" t="s">
        <v>744</v>
      </c>
      <c r="B26" s="49" t="s">
        <v>225</v>
      </c>
      <c r="C26" s="39">
        <v>0.11171938901807683</v>
      </c>
      <c r="D26" s="50">
        <v>0.11161966157455971</v>
      </c>
    </row>
    <row r="27" spans="1:4" ht="15">
      <c r="A27" s="48" t="s">
        <v>745</v>
      </c>
      <c r="B27" s="49" t="s">
        <v>629</v>
      </c>
      <c r="C27" s="39">
        <v>0.10468526145779372</v>
      </c>
      <c r="D27" s="45">
        <v>0.1041754240308907</v>
      </c>
    </row>
    <row r="28" spans="1:4" ht="15">
      <c r="A28" s="48" t="s">
        <v>746</v>
      </c>
      <c r="B28" s="49" t="s">
        <v>101</v>
      </c>
      <c r="C28" s="39">
        <v>0.10843776024253683</v>
      </c>
      <c r="D28" s="50">
        <v>0.10821393267240183</v>
      </c>
    </row>
    <row r="29" spans="1:4" ht="15">
      <c r="A29" s="48" t="s">
        <v>747</v>
      </c>
      <c r="B29" s="49" t="s">
        <v>231</v>
      </c>
      <c r="C29" s="39">
        <v>0.15054659932601724</v>
      </c>
      <c r="D29" s="45">
        <v>0.15054930290118115</v>
      </c>
    </row>
    <row r="30" spans="1:4" ht="15">
      <c r="A30" s="48" t="s">
        <v>748</v>
      </c>
      <c r="B30" s="49" t="s">
        <v>235</v>
      </c>
      <c r="C30" s="39">
        <v>0.0646141949903786</v>
      </c>
      <c r="D30" s="50">
        <v>0.06461446904416292</v>
      </c>
    </row>
    <row r="31" spans="1:4" ht="15">
      <c r="A31" s="48" t="s">
        <v>749</v>
      </c>
      <c r="B31" s="49" t="s">
        <v>359</v>
      </c>
      <c r="C31" s="39">
        <v>0.1254275637930202</v>
      </c>
      <c r="D31" s="45">
        <v>0.12512998057840133</v>
      </c>
    </row>
    <row r="32" spans="1:4" ht="15">
      <c r="A32" s="48" t="s">
        <v>750</v>
      </c>
      <c r="B32" s="49" t="s">
        <v>583</v>
      </c>
      <c r="C32" s="39">
        <v>0.2073935776237713</v>
      </c>
      <c r="D32" s="50">
        <v>0.20664492921520794</v>
      </c>
    </row>
    <row r="33" spans="1:4" ht="15">
      <c r="A33" s="48" t="s">
        <v>751</v>
      </c>
      <c r="B33" s="49" t="s">
        <v>255</v>
      </c>
      <c r="C33" s="39">
        <v>0.07475040066773674</v>
      </c>
      <c r="D33" s="45">
        <v>0.07460024857497737</v>
      </c>
    </row>
    <row r="34" spans="1:4" ht="15">
      <c r="A34" s="48" t="s">
        <v>752</v>
      </c>
      <c r="B34" s="49" t="s">
        <v>267</v>
      </c>
      <c r="C34" s="39">
        <v>0.04670187034263115</v>
      </c>
      <c r="D34" s="50">
        <v>0.04658468533442811</v>
      </c>
    </row>
    <row r="35" spans="1:4" ht="15">
      <c r="A35" s="48" t="s">
        <v>753</v>
      </c>
      <c r="B35" s="49" t="s">
        <v>259</v>
      </c>
      <c r="C35" s="39">
        <v>0.0911767884591127</v>
      </c>
      <c r="D35" s="45">
        <v>0.09090717491764866</v>
      </c>
    </row>
    <row r="36" spans="1:4" ht="15">
      <c r="A36" s="48" t="s">
        <v>754</v>
      </c>
      <c r="B36" s="49" t="s">
        <v>277</v>
      </c>
      <c r="C36" s="39">
        <v>0.061589522013035004</v>
      </c>
      <c r="D36" s="50">
        <v>0.061688805716625945</v>
      </c>
    </row>
    <row r="37" spans="1:4" ht="15">
      <c r="A37" s="48" t="s">
        <v>755</v>
      </c>
      <c r="B37" s="49" t="s">
        <v>325</v>
      </c>
      <c r="C37" s="39">
        <v>0.06335815045137513</v>
      </c>
      <c r="D37" s="45">
        <v>0.06315033337656137</v>
      </c>
    </row>
    <row r="38" spans="1:4" ht="15">
      <c r="A38" s="48" t="s">
        <v>756</v>
      </c>
      <c r="B38" s="49" t="s">
        <v>279</v>
      </c>
      <c r="C38" s="39">
        <v>0.13090701652544096</v>
      </c>
      <c r="D38" s="50">
        <v>0.13056683750194836</v>
      </c>
    </row>
    <row r="39" spans="1:4" ht="15">
      <c r="A39" s="48" t="s">
        <v>757</v>
      </c>
      <c r="B39" s="49" t="s">
        <v>289</v>
      </c>
      <c r="C39" s="39">
        <v>0.04159281132066718</v>
      </c>
      <c r="D39" s="45">
        <v>0.04158202446352</v>
      </c>
    </row>
    <row r="40" spans="1:4" ht="15">
      <c r="A40" s="48" t="s">
        <v>758</v>
      </c>
      <c r="B40" s="49" t="s">
        <v>295</v>
      </c>
      <c r="C40" s="39">
        <v>0.28871293351891314</v>
      </c>
      <c r="D40" s="50">
        <v>0.2886216312094118</v>
      </c>
    </row>
    <row r="41" spans="1:4" ht="15">
      <c r="A41" s="48" t="s">
        <v>759</v>
      </c>
      <c r="B41" s="49" t="s">
        <v>319</v>
      </c>
      <c r="C41" s="39">
        <v>0.0777655107592023</v>
      </c>
      <c r="D41" s="45">
        <v>0.07757135674636922</v>
      </c>
    </row>
    <row r="42" spans="1:4" ht="15">
      <c r="A42" s="48" t="s">
        <v>760</v>
      </c>
      <c r="B42" s="49" t="s">
        <v>635</v>
      </c>
      <c r="C42" s="39">
        <v>0.04272734466797028</v>
      </c>
      <c r="D42" s="50">
        <v>0.04272293188842273</v>
      </c>
    </row>
    <row r="43" spans="1:4" ht="15">
      <c r="A43" s="48" t="s">
        <v>761</v>
      </c>
      <c r="B43" s="49" t="s">
        <v>321</v>
      </c>
      <c r="C43" s="39">
        <v>0.05620098883536497</v>
      </c>
      <c r="D43" s="45">
        <v>0.05599772319049387</v>
      </c>
    </row>
    <row r="44" spans="1:4" ht="15">
      <c r="A44" s="48" t="s">
        <v>762</v>
      </c>
      <c r="B44" s="49" t="s">
        <v>463</v>
      </c>
      <c r="C44" s="39">
        <v>0.06435841305389056</v>
      </c>
      <c r="D44" s="50">
        <v>0.06423628530972014</v>
      </c>
    </row>
    <row r="45" spans="1:4" ht="15">
      <c r="A45" s="48" t="s">
        <v>763</v>
      </c>
      <c r="B45" s="49" t="s">
        <v>639</v>
      </c>
      <c r="C45" s="39">
        <v>0.042024838851782736</v>
      </c>
      <c r="D45" s="45">
        <v>0.04195118104807863</v>
      </c>
    </row>
    <row r="46" spans="1:4" ht="15">
      <c r="A46" s="48" t="s">
        <v>764</v>
      </c>
      <c r="B46" s="49" t="s">
        <v>495</v>
      </c>
      <c r="C46" s="39">
        <v>0.0794476871030389</v>
      </c>
      <c r="D46" s="50">
        <v>0.07927067246018077</v>
      </c>
    </row>
    <row r="47" spans="1:4" ht="15">
      <c r="A47" s="48" t="s">
        <v>765</v>
      </c>
      <c r="B47" s="49" t="s">
        <v>311</v>
      </c>
      <c r="C47" s="39">
        <v>0.09263718904481356</v>
      </c>
      <c r="D47" s="45">
        <v>0.09256434265904043</v>
      </c>
    </row>
    <row r="48" spans="1:4" ht="15">
      <c r="A48" s="48" t="s">
        <v>766</v>
      </c>
      <c r="B48" s="49" t="s">
        <v>343</v>
      </c>
      <c r="C48" s="39">
        <v>0.15153056119324804</v>
      </c>
      <c r="D48" s="50">
        <v>0.15121273657300882</v>
      </c>
    </row>
    <row r="49" spans="1:4" ht="15">
      <c r="A49" s="48" t="s">
        <v>767</v>
      </c>
      <c r="B49" s="49" t="s">
        <v>339</v>
      </c>
      <c r="C49" s="39">
        <v>0.13713677199108704</v>
      </c>
      <c r="D49" s="45">
        <v>0.13672826766258356</v>
      </c>
    </row>
    <row r="50" spans="1:4" ht="15">
      <c r="A50" s="48" t="s">
        <v>768</v>
      </c>
      <c r="B50" s="49" t="s">
        <v>341</v>
      </c>
      <c r="C50" s="39">
        <v>0.07382170808734081</v>
      </c>
      <c r="D50" s="50">
        <v>0.07382662960408642</v>
      </c>
    </row>
    <row r="51" spans="1:4" ht="15">
      <c r="A51" s="48" t="s">
        <v>769</v>
      </c>
      <c r="B51" s="49" t="s">
        <v>361</v>
      </c>
      <c r="C51" s="39">
        <v>0.10405459122567394</v>
      </c>
      <c r="D51" s="45">
        <v>0.10376218660083232</v>
      </c>
    </row>
    <row r="52" spans="1:4" ht="15">
      <c r="A52" s="48" t="s">
        <v>770</v>
      </c>
      <c r="B52" s="49" t="s">
        <v>499</v>
      </c>
      <c r="C52" s="39">
        <v>0.062023694580610966</v>
      </c>
      <c r="D52" s="50">
        <v>0.0618801357857807</v>
      </c>
    </row>
    <row r="53" spans="1:4" ht="15">
      <c r="A53" s="48" t="s">
        <v>771</v>
      </c>
      <c r="B53" s="49" t="s">
        <v>351</v>
      </c>
      <c r="C53" s="39">
        <v>0.05631948159759479</v>
      </c>
      <c r="D53" s="45">
        <v>0.05628895038974377</v>
      </c>
    </row>
    <row r="54" spans="1:4" ht="15">
      <c r="A54" s="48" t="s">
        <v>772</v>
      </c>
      <c r="B54" s="49" t="s">
        <v>367</v>
      </c>
      <c r="C54" s="39">
        <v>0.1567805825766278</v>
      </c>
      <c r="D54" s="50">
        <v>0.15638983235540588</v>
      </c>
    </row>
    <row r="55" spans="1:4" ht="15">
      <c r="A55" s="48" t="s">
        <v>773</v>
      </c>
      <c r="B55" s="49" t="s">
        <v>233</v>
      </c>
      <c r="C55" s="39">
        <v>0.04153275949587393</v>
      </c>
      <c r="D55" s="45">
        <v>0.041528942427991336</v>
      </c>
    </row>
    <row r="56" spans="1:4" ht="15">
      <c r="A56" s="48" t="s">
        <v>774</v>
      </c>
      <c r="B56" s="49" t="s">
        <v>379</v>
      </c>
      <c r="C56" s="39">
        <v>0.08611883038476426</v>
      </c>
      <c r="D56" s="50">
        <v>0.08585623333766051</v>
      </c>
    </row>
    <row r="57" spans="1:4" ht="15">
      <c r="A57" s="48" t="s">
        <v>775</v>
      </c>
      <c r="B57" s="49" t="s">
        <v>383</v>
      </c>
      <c r="C57" s="39">
        <v>0.09575095267452122</v>
      </c>
      <c r="D57" s="45">
        <v>0.09543667340354503</v>
      </c>
    </row>
    <row r="58" spans="1:4" ht="15">
      <c r="A58" s="48" t="s">
        <v>776</v>
      </c>
      <c r="B58" s="49" t="s">
        <v>301</v>
      </c>
      <c r="C58" s="39">
        <v>0.1688215234417314</v>
      </c>
      <c r="D58" s="50">
        <v>0.16834669143996106</v>
      </c>
    </row>
    <row r="59" spans="1:4" ht="15">
      <c r="A59" s="48" t="s">
        <v>777</v>
      </c>
      <c r="B59" s="49" t="s">
        <v>329</v>
      </c>
      <c r="C59" s="39">
        <v>0.10512664419388518</v>
      </c>
      <c r="D59" s="45">
        <v>0.10468626689573116</v>
      </c>
    </row>
    <row r="60" spans="1:4" ht="15">
      <c r="A60" s="48" t="s">
        <v>778</v>
      </c>
      <c r="B60" s="49" t="s">
        <v>257</v>
      </c>
      <c r="C60" s="39">
        <v>0.17446974146996486</v>
      </c>
      <c r="D60" s="50">
        <v>0.17400154932465112</v>
      </c>
    </row>
    <row r="61" spans="1:4" ht="15">
      <c r="A61" s="48" t="s">
        <v>779</v>
      </c>
      <c r="B61" s="49" t="s">
        <v>387</v>
      </c>
      <c r="C61" s="39">
        <v>0.0538914321826377</v>
      </c>
      <c r="D61" s="45">
        <v>0.053687788003057305</v>
      </c>
    </row>
    <row r="62" spans="1:4" ht="15">
      <c r="A62" s="48" t="s">
        <v>780</v>
      </c>
      <c r="B62" s="49" t="s">
        <v>391</v>
      </c>
      <c r="C62" s="39">
        <v>0.13154608902591344</v>
      </c>
      <c r="D62" s="50">
        <v>0.13112131684949352</v>
      </c>
    </row>
    <row r="63" spans="1:4" ht="15">
      <c r="A63" s="48" t="s">
        <v>781</v>
      </c>
      <c r="B63" s="49" t="s">
        <v>393</v>
      </c>
      <c r="C63" s="39">
        <v>0.06566526172257137</v>
      </c>
      <c r="D63" s="45">
        <v>0.06554113551896762</v>
      </c>
    </row>
    <row r="64" spans="1:4" ht="15">
      <c r="A64" s="48" t="s">
        <v>782</v>
      </c>
      <c r="B64" s="49" t="s">
        <v>269</v>
      </c>
      <c r="C64" s="39">
        <v>0.08369417025463025</v>
      </c>
      <c r="D64" s="45">
        <v>0.08344136568756721</v>
      </c>
    </row>
    <row r="65" spans="1:4" ht="15">
      <c r="A65" s="48" t="s">
        <v>783</v>
      </c>
      <c r="B65" s="49" t="s">
        <v>177</v>
      </c>
      <c r="C65" s="39">
        <v>0.19446204790498073</v>
      </c>
      <c r="D65" s="45">
        <v>0.19446422550486359</v>
      </c>
    </row>
    <row r="66" spans="1:4" ht="15">
      <c r="A66" s="48" t="s">
        <v>784</v>
      </c>
      <c r="B66" s="49" t="s">
        <v>119</v>
      </c>
      <c r="C66" s="39">
        <v>0.05561625452246113</v>
      </c>
      <c r="D66" s="45">
        <v>0.0556302960601847</v>
      </c>
    </row>
    <row r="67" spans="1:4" ht="15">
      <c r="A67" s="48" t="s">
        <v>785</v>
      </c>
      <c r="B67" s="49" t="s">
        <v>517</v>
      </c>
      <c r="C67" s="39">
        <v>0.09157301909004655</v>
      </c>
      <c r="D67" s="45">
        <v>0.09135970500684017</v>
      </c>
    </row>
    <row r="68" spans="1:4" ht="15">
      <c r="A68" s="48" t="s">
        <v>786</v>
      </c>
      <c r="B68" s="49" t="s">
        <v>407</v>
      </c>
      <c r="C68" s="39">
        <v>0.10379109872486414</v>
      </c>
      <c r="D68" s="45">
        <v>0.10354109762141916</v>
      </c>
    </row>
    <row r="69" spans="1:4" ht="15">
      <c r="A69" s="48" t="s">
        <v>787</v>
      </c>
      <c r="B69" s="49" t="s">
        <v>45</v>
      </c>
      <c r="C69" s="39">
        <v>0.29598311418199486</v>
      </c>
      <c r="D69" s="45">
        <v>0.29506981599004456</v>
      </c>
    </row>
    <row r="70" spans="1:4" ht="15">
      <c r="A70" s="48" t="s">
        <v>788</v>
      </c>
      <c r="B70" s="49" t="s">
        <v>141</v>
      </c>
      <c r="C70" s="39">
        <v>0.1543644659287876</v>
      </c>
      <c r="D70" s="45">
        <v>0.1537545926815438</v>
      </c>
    </row>
    <row r="71" spans="1:4" ht="15">
      <c r="A71" s="48" t="s">
        <v>789</v>
      </c>
      <c r="B71" s="49" t="s">
        <v>421</v>
      </c>
      <c r="C71" s="39">
        <v>0.0788390420633924</v>
      </c>
      <c r="D71" s="45">
        <v>0.0786025223492694</v>
      </c>
    </row>
    <row r="72" spans="1:4" ht="15">
      <c r="A72" s="48" t="s">
        <v>790</v>
      </c>
      <c r="B72" s="49" t="s">
        <v>209</v>
      </c>
      <c r="C72" s="39">
        <v>0.10895385173085492</v>
      </c>
      <c r="D72" s="45">
        <v>0.10855669929916338</v>
      </c>
    </row>
    <row r="73" spans="1:4" ht="15">
      <c r="A73" s="48" t="s">
        <v>791</v>
      </c>
      <c r="B73" s="49" t="s">
        <v>427</v>
      </c>
      <c r="C73" s="39">
        <v>0.07114543239394384</v>
      </c>
      <c r="D73" s="45">
        <v>0.07113263477758476</v>
      </c>
    </row>
    <row r="74" spans="1:4" ht="15">
      <c r="A74" s="48" t="s">
        <v>792</v>
      </c>
      <c r="B74" s="49" t="s">
        <v>555</v>
      </c>
      <c r="C74" s="39">
        <v>0.13087638110860988</v>
      </c>
      <c r="D74" s="45">
        <v>0.1304409065828473</v>
      </c>
    </row>
    <row r="75" spans="1:4" ht="15">
      <c r="A75" s="48" t="s">
        <v>793</v>
      </c>
      <c r="B75" s="49" t="s">
        <v>449</v>
      </c>
      <c r="C75" s="39">
        <v>0.11923589720365636</v>
      </c>
      <c r="D75" s="45">
        <v>0.11881736928207552</v>
      </c>
    </row>
    <row r="76" spans="1:4" ht="15">
      <c r="A76" s="48" t="s">
        <v>794</v>
      </c>
      <c r="B76" s="49" t="s">
        <v>613</v>
      </c>
      <c r="C76" s="39">
        <v>0.12843695852915132</v>
      </c>
      <c r="D76" s="45">
        <v>0.12815839249560862</v>
      </c>
    </row>
    <row r="77" spans="1:4" ht="15">
      <c r="A77" s="48" t="s">
        <v>795</v>
      </c>
      <c r="B77" s="49" t="s">
        <v>445</v>
      </c>
      <c r="C77" s="39">
        <v>0.07841332879189271</v>
      </c>
      <c r="D77" s="45">
        <v>0.07803092269680847</v>
      </c>
    </row>
    <row r="78" spans="1:4" ht="15">
      <c r="A78" s="48" t="s">
        <v>796</v>
      </c>
      <c r="B78" s="49" t="s">
        <v>437</v>
      </c>
      <c r="C78" s="39">
        <v>0.13933669055212874</v>
      </c>
      <c r="D78" s="45">
        <v>0.13871408527111162</v>
      </c>
    </row>
    <row r="79" spans="1:4" ht="15">
      <c r="A79" s="48" t="s">
        <v>797</v>
      </c>
      <c r="B79" s="49" t="s">
        <v>443</v>
      </c>
      <c r="C79" s="39">
        <v>0.06264645926167592</v>
      </c>
      <c r="D79" s="45">
        <v>0.06249813245149614</v>
      </c>
    </row>
    <row r="80" spans="1:4" ht="15">
      <c r="A80" s="48" t="s">
        <v>798</v>
      </c>
      <c r="B80" s="49" t="s">
        <v>355</v>
      </c>
      <c r="C80" s="39">
        <v>0.07224004230593513</v>
      </c>
      <c r="D80" s="45">
        <v>0.07199146947838769</v>
      </c>
    </row>
    <row r="81" spans="1:4" ht="15">
      <c r="A81" s="48" t="s">
        <v>799</v>
      </c>
      <c r="B81" s="49" t="s">
        <v>67</v>
      </c>
      <c r="C81" s="39">
        <v>0.08878998873286095</v>
      </c>
      <c r="D81" s="45">
        <v>0.08864952629969429</v>
      </c>
    </row>
    <row r="82" spans="1:4" ht="15">
      <c r="A82" s="48" t="s">
        <v>800</v>
      </c>
      <c r="B82" s="49" t="s">
        <v>459</v>
      </c>
      <c r="C82" s="39">
        <v>0.07386715182454003</v>
      </c>
      <c r="D82" s="45">
        <v>0.07385342125513245</v>
      </c>
    </row>
    <row r="83" spans="1:4" ht="15">
      <c r="A83" s="48" t="s">
        <v>801</v>
      </c>
      <c r="B83" s="49" t="s">
        <v>565</v>
      </c>
      <c r="C83" s="39">
        <v>0.057184913780071955</v>
      </c>
      <c r="D83" s="45">
        <v>0.05688507753913476</v>
      </c>
    </row>
    <row r="84" spans="1:4" ht="15">
      <c r="A84" s="48" t="s">
        <v>802</v>
      </c>
      <c r="B84" s="49" t="s">
        <v>109</v>
      </c>
      <c r="C84" s="39">
        <v>0.08065757883301584</v>
      </c>
      <c r="D84" s="45">
        <v>0.08052924793636139</v>
      </c>
    </row>
    <row r="85" spans="1:4" ht="15">
      <c r="A85" s="48" t="s">
        <v>803</v>
      </c>
      <c r="B85" s="49" t="s">
        <v>561</v>
      </c>
      <c r="C85" s="39">
        <v>0.07588982311749182</v>
      </c>
      <c r="D85" s="45">
        <v>0.0757034068524885</v>
      </c>
    </row>
    <row r="86" spans="1:4" ht="15">
      <c r="A86" s="48" t="s">
        <v>804</v>
      </c>
      <c r="B86" s="49" t="s">
        <v>467</v>
      </c>
      <c r="C86" s="39">
        <v>0.07532419271605477</v>
      </c>
      <c r="D86" s="45">
        <v>0.07533263802009965</v>
      </c>
    </row>
    <row r="87" spans="1:4" ht="15">
      <c r="A87" s="48" t="s">
        <v>805</v>
      </c>
      <c r="B87" s="49" t="s">
        <v>477</v>
      </c>
      <c r="C87" s="39">
        <v>0.05703313007149316</v>
      </c>
      <c r="D87" s="45">
        <v>0.05699622093150965</v>
      </c>
    </row>
    <row r="88" spans="1:4" ht="15">
      <c r="A88" s="48" t="s">
        <v>806</v>
      </c>
      <c r="B88" s="49" t="s">
        <v>479</v>
      </c>
      <c r="C88" s="39">
        <v>0.06326020910342313</v>
      </c>
      <c r="D88" s="45">
        <v>0.06304683843691643</v>
      </c>
    </row>
    <row r="89" spans="1:4" ht="15">
      <c r="A89" s="48" t="s">
        <v>807</v>
      </c>
      <c r="B89" s="49" t="s">
        <v>487</v>
      </c>
      <c r="C89" s="39">
        <v>0.1668824897015127</v>
      </c>
      <c r="D89" s="45">
        <v>0.16644432294200018</v>
      </c>
    </row>
    <row r="90" spans="1:4" ht="15">
      <c r="A90" s="48" t="s">
        <v>808</v>
      </c>
      <c r="B90" s="49" t="s">
        <v>497</v>
      </c>
      <c r="C90" s="39">
        <v>0.08147961582630617</v>
      </c>
      <c r="D90" s="45">
        <v>0.08112078579542578</v>
      </c>
    </row>
    <row r="91" spans="1:4" ht="15">
      <c r="A91" s="48" t="s">
        <v>809</v>
      </c>
      <c r="B91" s="49" t="s">
        <v>283</v>
      </c>
      <c r="C91" s="39">
        <v>0.1516397559521763</v>
      </c>
      <c r="D91" s="45">
        <v>0.15162477959329898</v>
      </c>
    </row>
    <row r="92" spans="1:4" ht="15">
      <c r="A92" s="48" t="s">
        <v>810</v>
      </c>
      <c r="B92" s="49" t="s">
        <v>519</v>
      </c>
      <c r="C92" s="39">
        <v>0.12846020071417744</v>
      </c>
      <c r="D92" s="45">
        <v>0.12792259572541223</v>
      </c>
    </row>
    <row r="93" spans="1:4" ht="15">
      <c r="A93" s="48" t="s">
        <v>811</v>
      </c>
      <c r="B93" s="49" t="s">
        <v>77</v>
      </c>
      <c r="C93" s="39">
        <v>0.07510570471964084</v>
      </c>
      <c r="D93" s="45">
        <v>0.07491408104535327</v>
      </c>
    </row>
    <row r="94" spans="1:4" ht="15">
      <c r="A94" s="48" t="s">
        <v>812</v>
      </c>
      <c r="B94" s="49" t="s">
        <v>531</v>
      </c>
      <c r="C94" s="39">
        <v>0.04307729502239189</v>
      </c>
      <c r="D94" s="45">
        <v>0.043073297998737166</v>
      </c>
    </row>
    <row r="95" spans="1:4" ht="15">
      <c r="A95" s="48" t="s">
        <v>813</v>
      </c>
      <c r="B95" s="49" t="s">
        <v>539</v>
      </c>
      <c r="C95" s="39">
        <v>0.06069996997892399</v>
      </c>
      <c r="D95" s="45">
        <v>0.06058849693705233</v>
      </c>
    </row>
    <row r="96" spans="1:4" ht="15">
      <c r="A96" s="48" t="s">
        <v>814</v>
      </c>
      <c r="B96" s="49" t="s">
        <v>619</v>
      </c>
      <c r="C96" s="39">
        <v>0.12444599066630505</v>
      </c>
      <c r="D96" s="45">
        <v>0.1241072262058788</v>
      </c>
    </row>
    <row r="97" spans="1:4" ht="15">
      <c r="A97" s="48" t="s">
        <v>815</v>
      </c>
      <c r="B97" s="49" t="s">
        <v>545</v>
      </c>
      <c r="C97" s="39">
        <v>0.11412911225467685</v>
      </c>
      <c r="D97" s="45">
        <v>0.11396227411938437</v>
      </c>
    </row>
    <row r="98" spans="1:4" ht="15">
      <c r="A98" s="48" t="s">
        <v>816</v>
      </c>
      <c r="B98" s="49" t="s">
        <v>543</v>
      </c>
      <c r="C98" s="39">
        <v>0.18101398567478494</v>
      </c>
      <c r="D98" s="45">
        <v>0.1805407578290103</v>
      </c>
    </row>
    <row r="99" spans="1:4" ht="15">
      <c r="A99" s="48" t="s">
        <v>817</v>
      </c>
      <c r="B99" s="49" t="s">
        <v>49</v>
      </c>
      <c r="C99" s="39">
        <v>0.055497106858653264</v>
      </c>
      <c r="D99" s="45">
        <v>0.05549432743888423</v>
      </c>
    </row>
    <row r="100" spans="1:4" ht="15">
      <c r="A100" s="48" t="s">
        <v>818</v>
      </c>
      <c r="B100" s="49" t="s">
        <v>189</v>
      </c>
      <c r="C100" s="39">
        <v>0.05347161902478809</v>
      </c>
      <c r="D100" s="45">
        <v>0.05332808240267156</v>
      </c>
    </row>
    <row r="101" spans="1:4" ht="15">
      <c r="A101" s="48" t="s">
        <v>819</v>
      </c>
      <c r="B101" s="49" t="s">
        <v>193</v>
      </c>
      <c r="C101" s="39">
        <v>0.1611621372955268</v>
      </c>
      <c r="D101" s="45">
        <v>0.16052018793517048</v>
      </c>
    </row>
    <row r="102" spans="1:4" ht="15">
      <c r="A102" s="48" t="s">
        <v>820</v>
      </c>
      <c r="B102" s="49" t="s">
        <v>183</v>
      </c>
      <c r="C102" s="39">
        <v>0.09028228622490667</v>
      </c>
      <c r="D102" s="45">
        <v>0.09028196853595426</v>
      </c>
    </row>
    <row r="103" spans="1:4" ht="15">
      <c r="A103" s="48" t="s">
        <v>821</v>
      </c>
      <c r="B103" s="49" t="s">
        <v>581</v>
      </c>
      <c r="C103" s="39">
        <v>0.15856301472584355</v>
      </c>
      <c r="D103" s="45">
        <v>0.15772802904967295</v>
      </c>
    </row>
    <row r="104" spans="1:4" ht="15">
      <c r="A104" s="48" t="s">
        <v>822</v>
      </c>
      <c r="B104" s="49" t="s">
        <v>429</v>
      </c>
      <c r="C104" s="39">
        <v>0.18943181456747682</v>
      </c>
      <c r="D104" s="45">
        <v>0.1889220758020868</v>
      </c>
    </row>
    <row r="105" spans="1:4" ht="15">
      <c r="A105" s="48" t="s">
        <v>823</v>
      </c>
      <c r="B105" s="49" t="s">
        <v>43</v>
      </c>
      <c r="C105" s="39">
        <v>0.15239836121536204</v>
      </c>
      <c r="D105" s="45">
        <v>0.1519924416717689</v>
      </c>
    </row>
    <row r="106" spans="1:4" ht="15">
      <c r="A106" s="48" t="s">
        <v>824</v>
      </c>
      <c r="B106" s="49" t="s">
        <v>599</v>
      </c>
      <c r="C106" s="39">
        <v>0.07248436449517662</v>
      </c>
      <c r="D106" s="45">
        <v>0.0723545144005345</v>
      </c>
    </row>
    <row r="107" spans="1:4" ht="15">
      <c r="A107" s="48" t="s">
        <v>825</v>
      </c>
      <c r="B107" s="49" t="s">
        <v>605</v>
      </c>
      <c r="C107" s="39">
        <v>0.21754658464587273</v>
      </c>
      <c r="D107" s="45">
        <v>0.21693069236631457</v>
      </c>
    </row>
    <row r="108" spans="1:4" ht="15">
      <c r="A108" s="48" t="s">
        <v>826</v>
      </c>
      <c r="B108" s="49" t="s">
        <v>609</v>
      </c>
      <c r="C108" s="39">
        <v>0.11869898405407012</v>
      </c>
      <c r="D108" s="45">
        <v>0.11842864644837225</v>
      </c>
    </row>
    <row r="109" spans="1:4" ht="15">
      <c r="A109" s="48" t="s">
        <v>827</v>
      </c>
      <c r="B109" s="49" t="s">
        <v>287</v>
      </c>
      <c r="C109" s="39">
        <v>0.0624148967045782</v>
      </c>
      <c r="D109" s="45">
        <v>0.062282508833096085</v>
      </c>
    </row>
    <row r="110" spans="1:4" ht="15">
      <c r="A110" s="48" t="s">
        <v>828</v>
      </c>
      <c r="B110" s="49" t="s">
        <v>611</v>
      </c>
      <c r="C110" s="39">
        <v>0.05862828717230976</v>
      </c>
      <c r="D110" s="45">
        <v>0.058465686274761695</v>
      </c>
    </row>
    <row r="111" spans="1:4" ht="15">
      <c r="A111" s="48" t="s">
        <v>829</v>
      </c>
      <c r="B111" s="49" t="s">
        <v>601</v>
      </c>
      <c r="C111" s="39">
        <v>0.22239295377622104</v>
      </c>
      <c r="D111" s="45">
        <v>0.221911913706137</v>
      </c>
    </row>
    <row r="112" spans="1:4" ht="15">
      <c r="A112" s="48" t="s">
        <v>830</v>
      </c>
      <c r="B112" s="49" t="s">
        <v>625</v>
      </c>
      <c r="C112" s="39">
        <v>0.013891839121621237</v>
      </c>
      <c r="D112" s="45">
        <v>0.013891581052692599</v>
      </c>
    </row>
    <row r="113" spans="1:4" ht="15">
      <c r="A113" s="48" t="s">
        <v>831</v>
      </c>
      <c r="B113" s="49" t="s">
        <v>641</v>
      </c>
      <c r="C113" s="39">
        <v>0.0499918162834493</v>
      </c>
      <c r="D113" s="45">
        <v>0.049885573236386656</v>
      </c>
    </row>
    <row r="114" spans="1:4" ht="15">
      <c r="A114" s="48" t="s">
        <v>832</v>
      </c>
      <c r="B114" s="49" t="s">
        <v>633</v>
      </c>
      <c r="C114" s="39">
        <v>0.09987476227406214</v>
      </c>
      <c r="D114" s="45">
        <v>0.09961453126785975</v>
      </c>
    </row>
    <row r="115" spans="1:4" ht="15">
      <c r="A115" s="48" t="s">
        <v>833</v>
      </c>
      <c r="B115" s="49" t="s">
        <v>161</v>
      </c>
      <c r="C115" s="39">
        <v>0.08600557878361732</v>
      </c>
      <c r="D115" s="45">
        <v>0.08601248799974406</v>
      </c>
    </row>
    <row r="116" spans="1:4" ht="15">
      <c r="A116" s="48" t="s">
        <v>834</v>
      </c>
      <c r="B116" s="49" t="s">
        <v>631</v>
      </c>
      <c r="C116" s="39">
        <v>0.04600569849252391</v>
      </c>
      <c r="D116" s="45">
        <v>0.04595177501543404</v>
      </c>
    </row>
    <row r="117" spans="1:4" ht="15">
      <c r="A117" s="48" t="s">
        <v>835</v>
      </c>
      <c r="B117" s="49" t="s">
        <v>317</v>
      </c>
      <c r="C117" s="39">
        <v>0.04565341123032084</v>
      </c>
      <c r="D117" s="45">
        <v>0.045579572566007816</v>
      </c>
    </row>
    <row r="118" spans="1:4" ht="15">
      <c r="A118" s="48" t="s">
        <v>836</v>
      </c>
      <c r="B118" s="49" t="s">
        <v>649</v>
      </c>
      <c r="C118" s="39">
        <v>0.1326360833064713</v>
      </c>
      <c r="D118" s="45">
        <v>0.13264448754249936</v>
      </c>
    </row>
    <row r="119" spans="1:4" ht="15">
      <c r="A119" s="48" t="s">
        <v>837</v>
      </c>
      <c r="B119" s="49" t="s">
        <v>659</v>
      </c>
      <c r="C119" s="39">
        <v>0.04887508340435601</v>
      </c>
      <c r="D119" s="45">
        <v>0.04881586100987104</v>
      </c>
    </row>
    <row r="120" spans="1:4" ht="15">
      <c r="A120" s="48" t="s">
        <v>838</v>
      </c>
      <c r="B120" s="49" t="s">
        <v>137</v>
      </c>
      <c r="C120" s="39">
        <v>0.05944500896041575</v>
      </c>
      <c r="D120" s="45">
        <v>0.05944067671685335</v>
      </c>
    </row>
    <row r="121" spans="1:4" ht="15">
      <c r="A121" s="48" t="s">
        <v>839</v>
      </c>
      <c r="B121" s="49" t="s">
        <v>655</v>
      </c>
      <c r="C121" s="39">
        <v>0.045758227918568935</v>
      </c>
      <c r="D121" s="45">
        <v>0.04566854922044317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NOVEMBER 29, 2021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36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1">
        <v>1</v>
      </c>
      <c r="C5" s="6" t="s">
        <v>840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2"/>
      <c r="C6" s="7" t="s">
        <v>841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4">
        <v>2</v>
      </c>
      <c r="C7" s="8" t="s">
        <v>842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2"/>
      <c r="C8" s="7" t="s">
        <v>843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4">
        <v>3</v>
      </c>
      <c r="C9" s="8" t="s">
        <v>844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845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846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2"/>
      <c r="C12" s="7" t="s">
        <v>847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4">
        <v>4</v>
      </c>
      <c r="C13" s="9" t="s">
        <v>848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849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850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2"/>
      <c r="C16" s="7" t="s">
        <v>851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NOVEMBER 29, 2021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854</v>
      </c>
      <c r="C23" s="13">
        <v>179</v>
      </c>
      <c r="D23" s="13">
        <v>178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855</v>
      </c>
      <c r="C24" s="13">
        <v>167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856</v>
      </c>
      <c r="C25" s="13">
        <v>149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857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858</v>
      </c>
      <c r="C27" s="13">
        <v>24</v>
      </c>
      <c r="D27" s="13">
        <v>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859</v>
      </c>
      <c r="C28" s="13">
        <v>26</v>
      </c>
      <c r="D28" s="13">
        <v>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860</v>
      </c>
      <c r="C29" s="13">
        <v>179</v>
      </c>
      <c r="D29" s="13">
        <v>179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861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NOVEMBER 29, 2021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0" t="s">
        <v>2</v>
      </c>
      <c r="C33" s="132" t="s">
        <v>3</v>
      </c>
      <c r="D33" s="13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1"/>
      <c r="C34" s="133"/>
      <c r="D34" s="13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862</v>
      </c>
      <c r="C35" s="19">
        <v>134</v>
      </c>
      <c r="D35" s="19">
        <v>133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863</v>
      </c>
      <c r="C36" s="19">
        <v>145</v>
      </c>
      <c r="D36" s="19">
        <v>144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864</v>
      </c>
      <c r="C37" s="19">
        <v>312</v>
      </c>
      <c r="D37" s="19">
        <v>310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865</v>
      </c>
      <c r="C38" s="19">
        <v>237</v>
      </c>
      <c r="D38" s="19">
        <v>236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866</v>
      </c>
      <c r="C39" s="19">
        <v>72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867</v>
      </c>
      <c r="C40" s="19">
        <v>54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868</v>
      </c>
      <c r="C41" s="19">
        <v>86</v>
      </c>
      <c r="D41" s="19">
        <v>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869</v>
      </c>
      <c r="C42" s="20">
        <v>16</v>
      </c>
      <c r="D42" s="20">
        <v>18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NOVEMBER 29, 2021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0" t="s">
        <v>2</v>
      </c>
      <c r="C45" s="132" t="s">
        <v>3</v>
      </c>
      <c r="D45" s="13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1"/>
      <c r="C46" s="133"/>
      <c r="D46" s="13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870</v>
      </c>
      <c r="C47" s="19">
        <v>420</v>
      </c>
      <c r="D47" s="19">
        <v>418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871</v>
      </c>
      <c r="C48" s="19">
        <v>356</v>
      </c>
      <c r="D48" s="19">
        <v>354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872</v>
      </c>
      <c r="C49" s="19">
        <v>303</v>
      </c>
      <c r="D49" s="19">
        <v>303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873</v>
      </c>
      <c r="C50" s="19">
        <v>151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874</v>
      </c>
      <c r="C51" s="19">
        <v>158</v>
      </c>
      <c r="D51" s="19">
        <v>159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875</v>
      </c>
      <c r="C52" s="20">
        <v>211</v>
      </c>
      <c r="D52" s="20">
        <v>212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NOVEMBER 29, 2021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0" t="s">
        <v>2</v>
      </c>
      <c r="C55" s="132" t="s">
        <v>3</v>
      </c>
      <c r="D55" s="13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1"/>
      <c r="C56" s="133"/>
      <c r="D56" s="13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876</v>
      </c>
      <c r="C57" s="19">
        <v>443</v>
      </c>
      <c r="D57" s="19">
        <v>443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877</v>
      </c>
      <c r="C58" s="19">
        <v>246</v>
      </c>
      <c r="D58" s="19">
        <v>247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878</v>
      </c>
      <c r="C59" s="19">
        <v>264</v>
      </c>
      <c r="D59" s="19">
        <v>265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879</v>
      </c>
      <c r="C60" s="20">
        <v>236</v>
      </c>
      <c r="D60" s="20">
        <v>237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NOVEMBER 29, 2021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0" t="s">
        <v>0</v>
      </c>
      <c r="B63" s="139">
        <v>1</v>
      </c>
      <c r="C63" s="139">
        <v>2</v>
      </c>
      <c r="D63" s="139">
        <v>3</v>
      </c>
      <c r="E63" s="13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1"/>
      <c r="B64" s="140"/>
      <c r="C64" s="140">
        <v>2</v>
      </c>
      <c r="D64" s="140">
        <v>3</v>
      </c>
      <c r="E64" s="14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213</v>
      </c>
      <c r="C65" s="24">
        <v>213</v>
      </c>
      <c r="D65" s="25">
        <v>228</v>
      </c>
      <c r="E65" s="26">
        <v>372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463</v>
      </c>
      <c r="E66" s="30">
        <v>492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388</v>
      </c>
      <c r="E67" s="30">
        <v>451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"CORRA TIER STRUCTURE ON "&amp;'OPTIONS - MARGIN INTERVALS'!A1</f>
        <v>CORRA TIER STRUCTURE ON NOVEMBER 29, 2021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36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1">
        <v>1</v>
      </c>
      <c r="C5" s="6" t="s">
        <v>880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2"/>
      <c r="C6" s="7" t="s">
        <v>881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>
        <v>2</v>
      </c>
      <c r="C7" s="8" t="s">
        <v>882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2"/>
      <c r="C8" s="7" t="s">
        <v>883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4">
        <v>3</v>
      </c>
      <c r="C9" s="8" t="s">
        <v>884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885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886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2"/>
      <c r="C12" s="7" t="s">
        <v>887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4">
        <v>4</v>
      </c>
      <c r="C13" s="9" t="s">
        <v>888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889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890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2"/>
      <c r="C16" s="7" t="s">
        <v>891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NOVEMBER 29, 2021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892</v>
      </c>
      <c r="C21" s="12">
        <v>87</v>
      </c>
      <c r="D21" s="12">
        <v>88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893</v>
      </c>
      <c r="C22" s="13">
        <v>172</v>
      </c>
      <c r="D22" s="13">
        <v>173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894</v>
      </c>
      <c r="C23" s="13">
        <v>298</v>
      </c>
      <c r="D23" s="13">
        <v>298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895</v>
      </c>
      <c r="C24" s="13">
        <v>198</v>
      </c>
      <c r="D24" s="13">
        <v>198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896</v>
      </c>
      <c r="C25" s="13">
        <v>141</v>
      </c>
      <c r="D25" s="13">
        <v>140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897</v>
      </c>
      <c r="C26" s="13">
        <v>141</v>
      </c>
      <c r="D26" s="13">
        <v>140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898</v>
      </c>
      <c r="C27" s="13">
        <v>25</v>
      </c>
      <c r="D27" s="13">
        <v>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899</v>
      </c>
      <c r="C28" s="13">
        <v>25</v>
      </c>
      <c r="D28" s="13">
        <v>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900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901</v>
      </c>
      <c r="C30" s="14">
        <v>168</v>
      </c>
      <c r="D30" s="14">
        <v>168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NOVEMBER 29, 2021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0" t="s">
        <v>2</v>
      </c>
      <c r="C33" s="132" t="s">
        <v>3</v>
      </c>
      <c r="D33" s="13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1"/>
      <c r="C34" s="133"/>
      <c r="D34" s="13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902</v>
      </c>
      <c r="C35" s="19">
        <v>201</v>
      </c>
      <c r="D35" s="19">
        <v>202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903</v>
      </c>
      <c r="C36" s="19">
        <v>166</v>
      </c>
      <c r="D36" s="19">
        <v>167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904</v>
      </c>
      <c r="C37" s="19">
        <v>332</v>
      </c>
      <c r="D37" s="19">
        <v>332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905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906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907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908</v>
      </c>
      <c r="C41" s="19">
        <v>25</v>
      </c>
      <c r="D41" s="19">
        <v>24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909</v>
      </c>
      <c r="C42" s="20">
        <v>25</v>
      </c>
      <c r="D42" s="20">
        <v>24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NOVEMBER 29, 2021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0" t="s">
        <v>2</v>
      </c>
      <c r="C45" s="132" t="s">
        <v>3</v>
      </c>
      <c r="D45" s="13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1"/>
      <c r="C46" s="133"/>
      <c r="D46" s="13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910</v>
      </c>
      <c r="C47" s="19">
        <v>231</v>
      </c>
      <c r="D47" s="19">
        <v>232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911</v>
      </c>
      <c r="C48" s="19">
        <v>178</v>
      </c>
      <c r="D48" s="19">
        <v>179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912</v>
      </c>
      <c r="C49" s="19">
        <v>190</v>
      </c>
      <c r="D49" s="19">
        <v>189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913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914</v>
      </c>
      <c r="C51" s="19">
        <v>160</v>
      </c>
      <c r="D51" s="19">
        <v>160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915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NOVEMBER 29, 2021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0" t="s">
        <v>2</v>
      </c>
      <c r="C55" s="132" t="s">
        <v>3</v>
      </c>
      <c r="D55" s="13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1"/>
      <c r="C56" s="133"/>
      <c r="D56" s="13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916</v>
      </c>
      <c r="C57" s="19">
        <v>364</v>
      </c>
      <c r="D57" s="19">
        <v>365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917</v>
      </c>
      <c r="C58" s="19">
        <v>279</v>
      </c>
      <c r="D58" s="19">
        <v>279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918</v>
      </c>
      <c r="C59" s="19">
        <v>208</v>
      </c>
      <c r="D59" s="19">
        <v>208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919</v>
      </c>
      <c r="C60" s="20">
        <v>193</v>
      </c>
      <c r="D60" s="20">
        <v>193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NOVEMBER 29, 2021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0" t="s">
        <v>0</v>
      </c>
      <c r="B63" s="139">
        <v>1</v>
      </c>
      <c r="C63" s="139">
        <v>2</v>
      </c>
      <c r="D63" s="139">
        <v>3</v>
      </c>
      <c r="E63" s="13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1"/>
      <c r="B64" s="140"/>
      <c r="C64" s="140">
        <v>2</v>
      </c>
      <c r="D64" s="140">
        <v>3</v>
      </c>
      <c r="E64" s="14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176</v>
      </c>
      <c r="C65" s="24">
        <v>209</v>
      </c>
      <c r="D65" s="25">
        <v>211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218</v>
      </c>
      <c r="D66" s="29">
        <v>259</v>
      </c>
      <c r="E66" s="30">
        <v>267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197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NOVEMBER 29, 2021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36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921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>
        <v>3</v>
      </c>
      <c r="C7" s="8" t="s">
        <v>922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2"/>
      <c r="C9" s="7" t="s">
        <v>924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NOVEMBER 29, 2021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0" t="s">
        <v>0</v>
      </c>
      <c r="B12" s="139">
        <v>1</v>
      </c>
      <c r="C12" s="139">
        <v>2</v>
      </c>
      <c r="D12" s="132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1"/>
      <c r="B13" s="140"/>
      <c r="C13" s="140">
        <v>2</v>
      </c>
      <c r="D13" s="14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107</v>
      </c>
      <c r="D14" s="26">
        <v>88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NOVEMBER 29, 2021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36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4">
        <v>1</v>
      </c>
      <c r="C5" s="8" t="s">
        <v>925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2"/>
      <c r="C8" s="7" t="s">
        <v>928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4">
        <v>2</v>
      </c>
      <c r="C9" s="8" t="s">
        <v>929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2"/>
      <c r="C10" s="7" t="s">
        <v>930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4">
        <v>3</v>
      </c>
      <c r="C11" s="8" t="s">
        <v>931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2"/>
      <c r="C12" s="7" t="s">
        <v>932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NOVEMBER 29, 2021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0" t="s">
        <v>0</v>
      </c>
      <c r="B15" s="142">
        <v>1</v>
      </c>
      <c r="C15" s="142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1"/>
      <c r="B16" s="143"/>
      <c r="C16" s="143">
        <v>2</v>
      </c>
      <c r="D16" s="144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1464</v>
      </c>
      <c r="D17" s="26">
        <v>1823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513</v>
      </c>
      <c r="D18" s="30">
        <v>1352</v>
      </c>
      <c r="E18" s="3"/>
    </row>
    <row r="19" spans="1:5" ht="15" customHeight="1" thickBot="1">
      <c r="A19" s="32">
        <v>3</v>
      </c>
      <c r="B19" s="33"/>
      <c r="C19" s="34"/>
      <c r="D19" s="36">
        <v>569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50.1" customHeight="1" thickBot="1">
      <c r="A2" s="148" t="str">
        <f>"INTRA-COMMODITY (Inter-Month) SPREAD CHARGES EFFECTIVE ON "&amp;'OPTIONS - MARGIN INTERVALS'!A1</f>
        <v>INTRA-COMMODITY (Inter-Month) SPREAD CHARGES EFFECTIVE ON NOVEMBER 29, 2021</v>
      </c>
      <c r="B2" s="149"/>
      <c r="C2" s="149"/>
      <c r="D2" s="15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125</v>
      </c>
      <c r="D16" s="68">
        <v>125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5" t="str">
        <f>"SHARE FUTURES INTRA-COMMODITY (Inter-Month) SPREAD CHARGES EFFECTIVE ON "&amp;'OPTIONS - MARGIN INTERVALS'!A1</f>
        <v>SHARE FUTURES INTRA-COMMODITY (Inter-Month) SPREAD CHARGES EFFECTIVE ON NOVEMBER 29, 2021</v>
      </c>
      <c r="B30" s="156"/>
      <c r="C30" s="156"/>
      <c r="D30" s="157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723</v>
      </c>
      <c r="B33" s="69" t="s">
        <v>69</v>
      </c>
      <c r="C33" s="67">
        <v>75</v>
      </c>
      <c r="D33" s="68">
        <v>75</v>
      </c>
    </row>
    <row r="34" spans="1:4" ht="15">
      <c r="A34" s="65" t="s">
        <v>724</v>
      </c>
      <c r="B34" s="69" t="s">
        <v>131</v>
      </c>
      <c r="C34" s="67">
        <v>75</v>
      </c>
      <c r="D34" s="68">
        <v>75</v>
      </c>
    </row>
    <row r="35" spans="1:4" ht="15">
      <c r="A35" s="65" t="s">
        <v>725</v>
      </c>
      <c r="B35" s="69" t="s">
        <v>55</v>
      </c>
      <c r="C35" s="67">
        <v>75</v>
      </c>
      <c r="D35" s="68">
        <v>75</v>
      </c>
    </row>
    <row r="36" spans="1:4" ht="15">
      <c r="A36" s="65" t="s">
        <v>726</v>
      </c>
      <c r="B36" s="69" t="s">
        <v>63</v>
      </c>
      <c r="C36" s="67">
        <v>75</v>
      </c>
      <c r="D36" s="68">
        <v>75</v>
      </c>
    </row>
    <row r="37" spans="1:4" ht="15">
      <c r="A37" s="65" t="s">
        <v>727</v>
      </c>
      <c r="B37" s="69" t="s">
        <v>71</v>
      </c>
      <c r="C37" s="67">
        <v>75</v>
      </c>
      <c r="D37" s="68">
        <v>75</v>
      </c>
    </row>
    <row r="38" spans="1:4" ht="15">
      <c r="A38" s="65" t="s">
        <v>728</v>
      </c>
      <c r="B38" s="69" t="s">
        <v>41</v>
      </c>
      <c r="C38" s="67">
        <v>75</v>
      </c>
      <c r="D38" s="68">
        <v>75</v>
      </c>
    </row>
    <row r="39" spans="1:4" ht="15">
      <c r="A39" s="65" t="s">
        <v>729</v>
      </c>
      <c r="B39" s="69" t="s">
        <v>91</v>
      </c>
      <c r="C39" s="67">
        <v>75</v>
      </c>
      <c r="D39" s="68">
        <v>75</v>
      </c>
    </row>
    <row r="40" spans="1:4" ht="15">
      <c r="A40" s="65" t="s">
        <v>730</v>
      </c>
      <c r="B40" s="69" t="s">
        <v>97</v>
      </c>
      <c r="C40" s="67">
        <v>75</v>
      </c>
      <c r="D40" s="68">
        <v>75</v>
      </c>
    </row>
    <row r="41" spans="1:4" ht="15">
      <c r="A41" s="65" t="s">
        <v>731</v>
      </c>
      <c r="B41" s="69" t="s">
        <v>107</v>
      </c>
      <c r="C41" s="67">
        <v>75</v>
      </c>
      <c r="D41" s="68">
        <v>75</v>
      </c>
    </row>
    <row r="42" spans="1:4" ht="15">
      <c r="A42" s="65" t="s">
        <v>732</v>
      </c>
      <c r="B42" s="69" t="s">
        <v>117</v>
      </c>
      <c r="C42" s="67">
        <v>75</v>
      </c>
      <c r="D42" s="68">
        <v>75</v>
      </c>
    </row>
    <row r="43" spans="1:4" ht="15">
      <c r="A43" s="65" t="s">
        <v>733</v>
      </c>
      <c r="B43" s="69" t="s">
        <v>165</v>
      </c>
      <c r="C43" s="67">
        <v>75</v>
      </c>
      <c r="D43" s="68">
        <v>75</v>
      </c>
    </row>
    <row r="44" spans="1:4" ht="15">
      <c r="A44" s="65" t="s">
        <v>734</v>
      </c>
      <c r="B44" s="69" t="s">
        <v>173</v>
      </c>
      <c r="C44" s="67">
        <v>75</v>
      </c>
      <c r="D44" s="68">
        <v>75</v>
      </c>
    </row>
    <row r="45" spans="1:4" ht="15">
      <c r="A45" s="65" t="s">
        <v>735</v>
      </c>
      <c r="B45" s="69" t="s">
        <v>139</v>
      </c>
      <c r="C45" s="67">
        <v>75</v>
      </c>
      <c r="D45" s="68">
        <v>75</v>
      </c>
    </row>
    <row r="46" spans="1:4" ht="15">
      <c r="A46" s="65" t="s">
        <v>736</v>
      </c>
      <c r="B46" s="69" t="s">
        <v>503</v>
      </c>
      <c r="C46" s="67">
        <v>75</v>
      </c>
      <c r="D46" s="68">
        <v>75</v>
      </c>
    </row>
    <row r="47" spans="1:4" ht="15">
      <c r="A47" s="65" t="s">
        <v>737</v>
      </c>
      <c r="B47" s="69" t="s">
        <v>169</v>
      </c>
      <c r="C47" s="67">
        <v>75</v>
      </c>
      <c r="D47" s="68">
        <v>75</v>
      </c>
    </row>
    <row r="48" spans="1:4" ht="15">
      <c r="A48" s="65" t="s">
        <v>738</v>
      </c>
      <c r="B48" s="69" t="s">
        <v>171</v>
      </c>
      <c r="C48" s="67">
        <v>75</v>
      </c>
      <c r="D48" s="68">
        <v>75</v>
      </c>
    </row>
    <row r="49" spans="1:4" ht="15">
      <c r="A49" s="65" t="s">
        <v>739</v>
      </c>
      <c r="B49" s="69" t="s">
        <v>167</v>
      </c>
      <c r="C49" s="67">
        <v>75</v>
      </c>
      <c r="D49" s="68">
        <v>75</v>
      </c>
    </row>
    <row r="50" spans="1:4" ht="15">
      <c r="A50" s="65" t="s">
        <v>740</v>
      </c>
      <c r="B50" s="69" t="s">
        <v>185</v>
      </c>
      <c r="C50" s="67">
        <v>75</v>
      </c>
      <c r="D50" s="68">
        <v>75</v>
      </c>
    </row>
    <row r="51" spans="1:4" ht="15">
      <c r="A51" s="65" t="s">
        <v>741</v>
      </c>
      <c r="B51" s="69" t="s">
        <v>157</v>
      </c>
      <c r="C51" s="67">
        <v>75</v>
      </c>
      <c r="D51" s="68">
        <v>75</v>
      </c>
    </row>
    <row r="52" spans="1:4" ht="15">
      <c r="A52" s="65" t="s">
        <v>742</v>
      </c>
      <c r="B52" s="69" t="s">
        <v>207</v>
      </c>
      <c r="C52" s="67">
        <v>75</v>
      </c>
      <c r="D52" s="68">
        <v>75</v>
      </c>
    </row>
    <row r="53" spans="1:4" ht="15">
      <c r="A53" s="65" t="s">
        <v>743</v>
      </c>
      <c r="B53" s="69" t="s">
        <v>237</v>
      </c>
      <c r="C53" s="67">
        <v>75</v>
      </c>
      <c r="D53" s="68">
        <v>75</v>
      </c>
    </row>
    <row r="54" spans="1:4" ht="15">
      <c r="A54" s="65" t="s">
        <v>744</v>
      </c>
      <c r="B54" s="69" t="s">
        <v>225</v>
      </c>
      <c r="C54" s="67">
        <v>75</v>
      </c>
      <c r="D54" s="68">
        <v>75</v>
      </c>
    </row>
    <row r="55" spans="1:4" ht="15">
      <c r="A55" s="65" t="s">
        <v>745</v>
      </c>
      <c r="B55" s="69" t="s">
        <v>629</v>
      </c>
      <c r="C55" s="67">
        <v>75</v>
      </c>
      <c r="D55" s="68">
        <v>75</v>
      </c>
    </row>
    <row r="56" spans="1:4" ht="15">
      <c r="A56" s="65" t="s">
        <v>746</v>
      </c>
      <c r="B56" s="69" t="s">
        <v>101</v>
      </c>
      <c r="C56" s="67">
        <v>75</v>
      </c>
      <c r="D56" s="68">
        <v>75</v>
      </c>
    </row>
    <row r="57" spans="1:4" ht="15">
      <c r="A57" s="65" t="s">
        <v>747</v>
      </c>
      <c r="B57" s="69" t="s">
        <v>231</v>
      </c>
      <c r="C57" s="67">
        <v>75</v>
      </c>
      <c r="D57" s="68">
        <v>75</v>
      </c>
    </row>
    <row r="58" spans="1:4" ht="15">
      <c r="A58" s="65" t="s">
        <v>748</v>
      </c>
      <c r="B58" s="69" t="s">
        <v>235</v>
      </c>
      <c r="C58" s="67">
        <v>75</v>
      </c>
      <c r="D58" s="68">
        <v>75</v>
      </c>
    </row>
    <row r="59" spans="1:4" ht="15">
      <c r="A59" s="65" t="s">
        <v>749</v>
      </c>
      <c r="B59" s="69" t="s">
        <v>359</v>
      </c>
      <c r="C59" s="67">
        <v>75</v>
      </c>
      <c r="D59" s="68">
        <v>75</v>
      </c>
    </row>
    <row r="60" spans="1:4" ht="15">
      <c r="A60" s="65" t="s">
        <v>750</v>
      </c>
      <c r="B60" s="69" t="s">
        <v>583</v>
      </c>
      <c r="C60" s="67">
        <v>75</v>
      </c>
      <c r="D60" s="68">
        <v>75</v>
      </c>
    </row>
    <row r="61" spans="1:4" ht="15">
      <c r="A61" s="65" t="s">
        <v>751</v>
      </c>
      <c r="B61" s="69" t="s">
        <v>255</v>
      </c>
      <c r="C61" s="67">
        <v>75</v>
      </c>
      <c r="D61" s="68">
        <v>75</v>
      </c>
    </row>
    <row r="62" spans="1:4" ht="15">
      <c r="A62" s="65" t="s">
        <v>752</v>
      </c>
      <c r="B62" s="69" t="s">
        <v>267</v>
      </c>
      <c r="C62" s="67">
        <v>75</v>
      </c>
      <c r="D62" s="68">
        <v>75</v>
      </c>
    </row>
    <row r="63" spans="1:4" ht="15">
      <c r="A63" s="65" t="s">
        <v>753</v>
      </c>
      <c r="B63" s="69" t="s">
        <v>259</v>
      </c>
      <c r="C63" s="67">
        <v>75</v>
      </c>
      <c r="D63" s="68">
        <v>75</v>
      </c>
    </row>
    <row r="64" spans="1:4" ht="15">
      <c r="A64" s="65" t="s">
        <v>754</v>
      </c>
      <c r="B64" s="69" t="s">
        <v>277</v>
      </c>
      <c r="C64" s="67">
        <v>75</v>
      </c>
      <c r="D64" s="68">
        <v>75</v>
      </c>
    </row>
    <row r="65" spans="1:4" ht="15">
      <c r="A65" s="65" t="s">
        <v>755</v>
      </c>
      <c r="B65" s="69" t="s">
        <v>325</v>
      </c>
      <c r="C65" s="67">
        <v>75</v>
      </c>
      <c r="D65" s="68">
        <v>75</v>
      </c>
    </row>
    <row r="66" spans="1:4" ht="15">
      <c r="A66" s="65" t="s">
        <v>756</v>
      </c>
      <c r="B66" s="69" t="s">
        <v>279</v>
      </c>
      <c r="C66" s="67">
        <v>75</v>
      </c>
      <c r="D66" s="68">
        <v>75</v>
      </c>
    </row>
    <row r="67" spans="1:4" ht="15">
      <c r="A67" s="65" t="s">
        <v>757</v>
      </c>
      <c r="B67" s="69" t="s">
        <v>289</v>
      </c>
      <c r="C67" s="67">
        <v>75</v>
      </c>
      <c r="D67" s="68">
        <v>75</v>
      </c>
    </row>
    <row r="68" spans="1:4" ht="15">
      <c r="A68" s="65" t="s">
        <v>758</v>
      </c>
      <c r="B68" s="69" t="s">
        <v>295</v>
      </c>
      <c r="C68" s="67">
        <v>75</v>
      </c>
      <c r="D68" s="68">
        <v>75</v>
      </c>
    </row>
    <row r="69" spans="1:4" ht="15">
      <c r="A69" s="65" t="s">
        <v>759</v>
      </c>
      <c r="B69" s="69" t="s">
        <v>319</v>
      </c>
      <c r="C69" s="67">
        <v>75</v>
      </c>
      <c r="D69" s="68">
        <v>75</v>
      </c>
    </row>
    <row r="70" spans="1:4" ht="15">
      <c r="A70" s="65" t="s">
        <v>760</v>
      </c>
      <c r="B70" s="69" t="s">
        <v>635</v>
      </c>
      <c r="C70" s="67">
        <v>75</v>
      </c>
      <c r="D70" s="68">
        <v>75</v>
      </c>
    </row>
    <row r="71" spans="1:4" ht="15">
      <c r="A71" s="65" t="s">
        <v>761</v>
      </c>
      <c r="B71" s="69" t="s">
        <v>321</v>
      </c>
      <c r="C71" s="67">
        <v>75</v>
      </c>
      <c r="D71" s="68">
        <v>75</v>
      </c>
    </row>
    <row r="72" spans="1:4" ht="15">
      <c r="A72" s="65" t="s">
        <v>762</v>
      </c>
      <c r="B72" s="69" t="s">
        <v>463</v>
      </c>
      <c r="C72" s="67">
        <v>75</v>
      </c>
      <c r="D72" s="68">
        <v>75</v>
      </c>
    </row>
    <row r="73" spans="1:4" ht="15">
      <c r="A73" s="65" t="s">
        <v>763</v>
      </c>
      <c r="B73" s="69" t="s">
        <v>639</v>
      </c>
      <c r="C73" s="67">
        <v>75</v>
      </c>
      <c r="D73" s="68">
        <v>75</v>
      </c>
    </row>
    <row r="74" spans="1:4" ht="15">
      <c r="A74" s="65" t="s">
        <v>764</v>
      </c>
      <c r="B74" s="69" t="s">
        <v>495</v>
      </c>
      <c r="C74" s="67">
        <v>75</v>
      </c>
      <c r="D74" s="68">
        <v>75</v>
      </c>
    </row>
    <row r="75" spans="1:4" ht="15">
      <c r="A75" s="65" t="s">
        <v>765</v>
      </c>
      <c r="B75" s="69" t="s">
        <v>311</v>
      </c>
      <c r="C75" s="67">
        <v>75</v>
      </c>
      <c r="D75" s="68">
        <v>75</v>
      </c>
    </row>
    <row r="76" spans="1:4" ht="15">
      <c r="A76" s="65" t="s">
        <v>766</v>
      </c>
      <c r="B76" s="69" t="s">
        <v>343</v>
      </c>
      <c r="C76" s="67">
        <v>75</v>
      </c>
      <c r="D76" s="68">
        <v>75</v>
      </c>
    </row>
    <row r="77" spans="1:4" ht="15">
      <c r="A77" s="65" t="s">
        <v>767</v>
      </c>
      <c r="B77" s="69" t="s">
        <v>339</v>
      </c>
      <c r="C77" s="67">
        <v>75</v>
      </c>
      <c r="D77" s="68">
        <v>75</v>
      </c>
    </row>
    <row r="78" spans="1:4" ht="15">
      <c r="A78" s="65" t="s">
        <v>768</v>
      </c>
      <c r="B78" s="69" t="s">
        <v>341</v>
      </c>
      <c r="C78" s="67">
        <v>75</v>
      </c>
      <c r="D78" s="68">
        <v>75</v>
      </c>
    </row>
    <row r="79" spans="1:4" ht="15">
      <c r="A79" s="65" t="s">
        <v>769</v>
      </c>
      <c r="B79" s="69" t="s">
        <v>361</v>
      </c>
      <c r="C79" s="67">
        <v>75</v>
      </c>
      <c r="D79" s="68">
        <v>75</v>
      </c>
    </row>
    <row r="80" spans="1:4" ht="15">
      <c r="A80" s="65" t="s">
        <v>770</v>
      </c>
      <c r="B80" s="69" t="s">
        <v>499</v>
      </c>
      <c r="C80" s="67">
        <v>75</v>
      </c>
      <c r="D80" s="68">
        <v>75</v>
      </c>
    </row>
    <row r="81" spans="1:4" ht="15">
      <c r="A81" s="65" t="s">
        <v>771</v>
      </c>
      <c r="B81" s="69" t="s">
        <v>351</v>
      </c>
      <c r="C81" s="67">
        <v>75</v>
      </c>
      <c r="D81" s="68">
        <v>75</v>
      </c>
    </row>
    <row r="82" spans="1:4" ht="15">
      <c r="A82" s="65" t="s">
        <v>772</v>
      </c>
      <c r="B82" s="69" t="s">
        <v>367</v>
      </c>
      <c r="C82" s="67">
        <v>75</v>
      </c>
      <c r="D82" s="68">
        <v>75</v>
      </c>
    </row>
    <row r="83" spans="1:4" ht="15">
      <c r="A83" s="65" t="s">
        <v>773</v>
      </c>
      <c r="B83" s="69" t="s">
        <v>233</v>
      </c>
      <c r="C83" s="67">
        <v>75</v>
      </c>
      <c r="D83" s="68">
        <v>75</v>
      </c>
    </row>
    <row r="84" spans="1:4" ht="15">
      <c r="A84" s="65" t="s">
        <v>774</v>
      </c>
      <c r="B84" s="69" t="s">
        <v>379</v>
      </c>
      <c r="C84" s="67">
        <v>75</v>
      </c>
      <c r="D84" s="68">
        <v>75</v>
      </c>
    </row>
    <row r="85" spans="1:4" ht="15">
      <c r="A85" s="65" t="s">
        <v>775</v>
      </c>
      <c r="B85" s="69" t="s">
        <v>383</v>
      </c>
      <c r="C85" s="67">
        <v>75</v>
      </c>
      <c r="D85" s="68">
        <v>75</v>
      </c>
    </row>
    <row r="86" spans="1:4" ht="15">
      <c r="A86" s="65" t="s">
        <v>776</v>
      </c>
      <c r="B86" s="69" t="s">
        <v>301</v>
      </c>
      <c r="C86" s="67">
        <v>75</v>
      </c>
      <c r="D86" s="68">
        <v>75</v>
      </c>
    </row>
    <row r="87" spans="1:4" ht="15">
      <c r="A87" s="65" t="s">
        <v>777</v>
      </c>
      <c r="B87" s="69" t="s">
        <v>329</v>
      </c>
      <c r="C87" s="67">
        <v>75</v>
      </c>
      <c r="D87" s="68">
        <v>75</v>
      </c>
    </row>
    <row r="88" spans="1:4" ht="15">
      <c r="A88" s="65" t="s">
        <v>778</v>
      </c>
      <c r="B88" s="69" t="s">
        <v>257</v>
      </c>
      <c r="C88" s="67">
        <v>75</v>
      </c>
      <c r="D88" s="68">
        <v>75</v>
      </c>
    </row>
    <row r="89" spans="1:4" ht="15">
      <c r="A89" s="65" t="s">
        <v>779</v>
      </c>
      <c r="B89" s="69" t="s">
        <v>387</v>
      </c>
      <c r="C89" s="67">
        <v>75</v>
      </c>
      <c r="D89" s="68">
        <v>75</v>
      </c>
    </row>
    <row r="90" spans="1:4" ht="15">
      <c r="A90" s="65" t="s">
        <v>780</v>
      </c>
      <c r="B90" s="69" t="s">
        <v>391</v>
      </c>
      <c r="C90" s="67">
        <v>75</v>
      </c>
      <c r="D90" s="68">
        <v>75</v>
      </c>
    </row>
    <row r="91" spans="1:4" ht="15">
      <c r="A91" s="65" t="s">
        <v>781</v>
      </c>
      <c r="B91" s="69" t="s">
        <v>393</v>
      </c>
      <c r="C91" s="67">
        <v>75</v>
      </c>
      <c r="D91" s="68">
        <v>75</v>
      </c>
    </row>
    <row r="92" spans="1:4" ht="15">
      <c r="A92" s="65" t="s">
        <v>782</v>
      </c>
      <c r="B92" s="69" t="s">
        <v>269</v>
      </c>
      <c r="C92" s="67">
        <v>75</v>
      </c>
      <c r="D92" s="68">
        <v>75</v>
      </c>
    </row>
    <row r="93" spans="1:4" ht="15">
      <c r="A93" s="65" t="s">
        <v>783</v>
      </c>
      <c r="B93" s="69" t="s">
        <v>177</v>
      </c>
      <c r="C93" s="67">
        <v>75</v>
      </c>
      <c r="D93" s="68">
        <v>75</v>
      </c>
    </row>
    <row r="94" spans="1:4" ht="15">
      <c r="A94" s="65" t="s">
        <v>784</v>
      </c>
      <c r="B94" s="69" t="s">
        <v>119</v>
      </c>
      <c r="C94" s="67">
        <v>75</v>
      </c>
      <c r="D94" s="68">
        <v>75</v>
      </c>
    </row>
    <row r="95" spans="1:4" ht="15">
      <c r="A95" s="65" t="s">
        <v>785</v>
      </c>
      <c r="B95" s="69" t="s">
        <v>517</v>
      </c>
      <c r="C95" s="67">
        <v>75</v>
      </c>
      <c r="D95" s="68">
        <v>75</v>
      </c>
    </row>
    <row r="96" spans="1:4" ht="15">
      <c r="A96" s="65" t="s">
        <v>786</v>
      </c>
      <c r="B96" s="69" t="s">
        <v>407</v>
      </c>
      <c r="C96" s="67">
        <v>75</v>
      </c>
      <c r="D96" s="68">
        <v>75</v>
      </c>
    </row>
    <row r="97" spans="1:4" ht="15">
      <c r="A97" s="65" t="s">
        <v>787</v>
      </c>
      <c r="B97" s="69" t="s">
        <v>45</v>
      </c>
      <c r="C97" s="67">
        <v>75</v>
      </c>
      <c r="D97" s="68">
        <v>75</v>
      </c>
    </row>
    <row r="98" spans="1:4" ht="15">
      <c r="A98" s="65" t="s">
        <v>788</v>
      </c>
      <c r="B98" s="69" t="s">
        <v>141</v>
      </c>
      <c r="C98" s="67">
        <v>75</v>
      </c>
      <c r="D98" s="68">
        <v>75</v>
      </c>
    </row>
    <row r="99" spans="1:4" ht="15">
      <c r="A99" s="65" t="s">
        <v>789</v>
      </c>
      <c r="B99" s="69" t="s">
        <v>421</v>
      </c>
      <c r="C99" s="67">
        <v>75</v>
      </c>
      <c r="D99" s="68">
        <v>75</v>
      </c>
    </row>
    <row r="100" spans="1:4" ht="15">
      <c r="A100" s="65" t="s">
        <v>790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613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443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355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67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565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561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477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497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519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77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539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619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818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819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820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821</v>
      </c>
      <c r="B131" s="69" t="s">
        <v>581</v>
      </c>
      <c r="C131" s="67">
        <v>75</v>
      </c>
      <c r="D131" s="68">
        <v>75</v>
      </c>
    </row>
    <row r="132" spans="1:4" ht="15">
      <c r="A132" s="65" t="s">
        <v>822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823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824</v>
      </c>
      <c r="B134" s="69" t="s">
        <v>599</v>
      </c>
      <c r="C134" s="67">
        <v>75</v>
      </c>
      <c r="D134" s="68">
        <v>75</v>
      </c>
    </row>
    <row r="135" spans="1:4" ht="15">
      <c r="A135" s="65" t="s">
        <v>825</v>
      </c>
      <c r="B135" s="69" t="s">
        <v>605</v>
      </c>
      <c r="C135" s="67">
        <v>75</v>
      </c>
      <c r="D135" s="68">
        <v>75</v>
      </c>
    </row>
    <row r="136" spans="1:4" ht="15">
      <c r="A136" s="65" t="s">
        <v>826</v>
      </c>
      <c r="B136" s="69" t="s">
        <v>609</v>
      </c>
      <c r="C136" s="67">
        <v>75</v>
      </c>
      <c r="D136" s="68">
        <v>75</v>
      </c>
    </row>
    <row r="137" spans="1:4" ht="15">
      <c r="A137" s="65" t="s">
        <v>827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828</v>
      </c>
      <c r="B138" s="69" t="s">
        <v>611</v>
      </c>
      <c r="C138" s="67">
        <v>75</v>
      </c>
      <c r="D138" s="68">
        <v>75</v>
      </c>
    </row>
    <row r="139" spans="1:4" ht="15">
      <c r="A139" s="65" t="s">
        <v>829</v>
      </c>
      <c r="B139" s="69" t="s">
        <v>601</v>
      </c>
      <c r="C139" s="67">
        <v>75</v>
      </c>
      <c r="D139" s="68">
        <v>75</v>
      </c>
    </row>
    <row r="140" spans="1:4" ht="15">
      <c r="A140" s="65" t="s">
        <v>830</v>
      </c>
      <c r="B140" s="69" t="s">
        <v>625</v>
      </c>
      <c r="C140" s="67">
        <v>75</v>
      </c>
      <c r="D140" s="68">
        <v>75</v>
      </c>
    </row>
    <row r="141" spans="1:4" ht="15">
      <c r="A141" s="65" t="s">
        <v>831</v>
      </c>
      <c r="B141" s="69" t="s">
        <v>641</v>
      </c>
      <c r="C141" s="67">
        <v>75</v>
      </c>
      <c r="D141" s="68">
        <v>75</v>
      </c>
    </row>
    <row r="142" spans="1:4" ht="15">
      <c r="A142" s="65" t="s">
        <v>832</v>
      </c>
      <c r="B142" s="69" t="s">
        <v>633</v>
      </c>
      <c r="C142" s="67">
        <v>75</v>
      </c>
      <c r="D142" s="68">
        <v>75</v>
      </c>
    </row>
    <row r="143" spans="1:4" ht="15">
      <c r="A143" s="65" t="s">
        <v>833</v>
      </c>
      <c r="B143" s="69" t="s">
        <v>161</v>
      </c>
      <c r="C143" s="67">
        <v>75</v>
      </c>
      <c r="D143" s="68">
        <v>75</v>
      </c>
    </row>
    <row r="144" spans="1:4" ht="15">
      <c r="A144" s="65" t="s">
        <v>834</v>
      </c>
      <c r="B144" s="69" t="s">
        <v>631</v>
      </c>
      <c r="C144" s="67">
        <v>75</v>
      </c>
      <c r="D144" s="68">
        <v>75</v>
      </c>
    </row>
    <row r="145" spans="1:4" ht="15">
      <c r="A145" s="65" t="s">
        <v>835</v>
      </c>
      <c r="B145" s="69" t="s">
        <v>317</v>
      </c>
      <c r="C145" s="67">
        <v>75</v>
      </c>
      <c r="D145" s="68">
        <v>75</v>
      </c>
    </row>
    <row r="146" spans="1:4" ht="15">
      <c r="A146" s="65" t="s">
        <v>836</v>
      </c>
      <c r="B146" s="69" t="s">
        <v>649</v>
      </c>
      <c r="C146" s="67">
        <v>75</v>
      </c>
      <c r="D146" s="68">
        <v>75</v>
      </c>
    </row>
    <row r="147" spans="1:4" ht="15">
      <c r="A147" s="65" t="s">
        <v>837</v>
      </c>
      <c r="B147" s="69" t="s">
        <v>659</v>
      </c>
      <c r="C147" s="67">
        <v>75</v>
      </c>
      <c r="D147" s="68">
        <v>75</v>
      </c>
    </row>
    <row r="148" spans="1:4" ht="15">
      <c r="A148" s="65" t="s">
        <v>838</v>
      </c>
      <c r="B148" s="69" t="s">
        <v>137</v>
      </c>
      <c r="C148" s="67">
        <v>75</v>
      </c>
      <c r="D148" s="68">
        <v>75</v>
      </c>
    </row>
    <row r="149" spans="1:4" ht="15">
      <c r="A149" s="65" t="s">
        <v>839</v>
      </c>
      <c r="B149" s="69" t="s">
        <v>655</v>
      </c>
      <c r="C149" s="67">
        <v>75</v>
      </c>
      <c r="D149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8"/>
      <c r="B1" s="159"/>
      <c r="C1" s="160"/>
    </row>
    <row r="2" spans="1:3" ht="50.1" customHeight="1" thickBot="1">
      <c r="A2" s="155" t="str">
        <f>"INTER-COMMODITY SPREAD CHARGES EFFECTIVE ON "&amp;'OPTIONS - MARGIN INTERVALS'!A1</f>
        <v>INTER-COMMODITY SPREAD CHARGES EFFECTIVE ON NOVEMBER 29, 2021</v>
      </c>
      <c r="B2" s="156"/>
      <c r="C2" s="157"/>
    </row>
    <row r="3" spans="1:3" ht="12.75" customHeight="1">
      <c r="A3" s="161" t="s">
        <v>24</v>
      </c>
      <c r="B3" s="162" t="s">
        <v>25</v>
      </c>
      <c r="C3" s="163" t="s">
        <v>26</v>
      </c>
    </row>
    <row r="4" spans="1:3" ht="45.75" customHeight="1">
      <c r="A4" s="151"/>
      <c r="B4" s="153"/>
      <c r="C4" s="164"/>
    </row>
    <row r="5" spans="1:3" ht="15">
      <c r="A5" s="75" t="s">
        <v>933</v>
      </c>
      <c r="B5" s="76">
        <v>0.04</v>
      </c>
      <c r="C5" s="77">
        <v>0.04</v>
      </c>
    </row>
    <row r="6" spans="1:3" ht="15">
      <c r="A6" s="75" t="s">
        <v>934</v>
      </c>
      <c r="B6" s="76">
        <v>0.9</v>
      </c>
      <c r="C6" s="77">
        <v>0.9</v>
      </c>
    </row>
    <row r="7" spans="1:3" ht="15">
      <c r="A7" s="75" t="s">
        <v>935</v>
      </c>
      <c r="B7" s="76">
        <v>1</v>
      </c>
      <c r="C7" s="77">
        <v>1</v>
      </c>
    </row>
    <row r="8" spans="1:3" ht="15">
      <c r="A8" s="75" t="s">
        <v>936</v>
      </c>
      <c r="B8" s="76">
        <v>0.9</v>
      </c>
      <c r="C8" s="77">
        <v>0.9</v>
      </c>
    </row>
    <row r="9" spans="1:3" ht="15">
      <c r="A9" s="75" t="s">
        <v>937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2021-11-26T16:57:02Z</dcterms:modified>
  <cp:category/>
  <cp:version/>
  <cp:contentType/>
  <cp:contentStatus/>
</cp:coreProperties>
</file>